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DDC21DB8-72FB-43B6-BEE3-E1F10456AD92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Додаток 5" sheetId="5" state="hidden" r:id="rId1"/>
    <sheet name="Складові_LCR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32" i="15" l="1"/>
  <c r="CE3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30" i="15"/>
  <c r="A31" i="15"/>
  <c r="A10" i="1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2" xr16:uid="{00000000-0015-0000-FFFF-FFFF01000000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3" xr16:uid="{00000000-0015-0000-FFFF-FFFF02000000}" keepAlive="1" name="Query - Sample File Parameter1" description="Connection to the 'Sample File Parameter1' query in the workbook." type="5" refreshedVersion="0" background="1">
    <dbPr connection="Provider=Microsoft.Mashup.OleDb.1;Data Source=$Workbook$;Location=&quot;Sample File Parameter1&quot;;Extended Properties=&quot;&quot;" command="SELECT * FROM [Sample File Parameter1]"/>
  </connection>
  <connection id="4" xr16:uid="{00000000-0015-0000-FFFF-FFFF03000000}" keepAlive="1" name="Query - Sample File Parameter2" description="Connection to the 'Sample File Parameter2' query in the workbook." type="5" refreshedVersion="0" background="1">
    <dbPr connection="Provider=Microsoft.Mashup.OleDb.1;Data Source=$Workbook$;Location=&quot;Sample File Parameter2&quot;;Extended Properties=&quot;&quot;" command="SELECT * FROM [Sample File Parameter2]"/>
  </connection>
  <connection id="5" xr16:uid="{00000000-0015-0000-FFFF-FFFF04000000}" keepAlive="1" name="Query - Transform File from 2022_12 (5)" description="Connection to the 'Transform File from 2022_12 (5)' query in the workbook." type="5" refreshedVersion="0" background="1">
    <dbPr connection="Provider=Microsoft.Mashup.OleDb.1;Data Source=$Workbook$;Location=&quot;Transform File from 2022_12 (5)&quot;;Extended Properties=&quot;&quot;" command="SELECT * FROM [Transform File from 2022_12 (5)]"/>
  </connection>
  <connection id="6" xr16:uid="{00000000-0015-0000-FFFF-FFFF05000000}" keepAlive="1" name="Query - Transform File from 2022_12 (6)" description="Connection to the 'Transform File from 2022_12 (6)' query in the workbook." type="5" refreshedVersion="0" background="1">
    <dbPr connection="Provider=Microsoft.Mashup.OleDb.1;Data Source=$Workbook$;Location=&quot;Transform File from 2022_12 (6)&quot;;Extended Properties=&quot;&quot;" command="SELECT * FROM [Transform File from 2022_12 (6)]"/>
  </connection>
  <connection id="7" xr16:uid="{00000000-0015-0000-FFFF-FFFF06000000}" keepAlive="1" name="Query - Transform Sample File from 2022_12 (5)" description="Connection to the 'Transform Sample File from 2022_12 (5)' query in the workbook." type="5" refreshedVersion="0" background="1">
    <dbPr connection="Provider=Microsoft.Mashup.OleDb.1;Data Source=$Workbook$;Location=&quot;Transform Sample File from 2022_12 (5)&quot;;Extended Properties=&quot;&quot;" command="SELECT * FROM [Transform Sample File from 2022_12 (5)]"/>
  </connection>
  <connection id="8" xr16:uid="{00000000-0015-0000-FFFF-FFFF07000000}" keepAlive="1" name="Query - Transform Sample File from 2022_12 (6)" description="Connection to the 'Transform Sample File from 2022_12 (6)' query in the workbook." type="5" refreshedVersion="0" background="1">
    <dbPr connection="Provider=Microsoft.Mashup.OleDb.1;Data Source=$Workbook$;Location=&quot;Transform Sample File from 2022_12 (6)&quot;;Extended Properties=&quot;&quot;" command="SELECT * FROM [Transform Sample File from 2022_12 (6)]"/>
  </connection>
  <connection id="9" xr16:uid="{00000000-0015-0000-FFFF-FFFF08000000}" keepAlive="1" name="Запит – 6k_data" description="Підключення до запита &quot;6k_data&quot; у книзі." type="5" refreshedVersion="6" background="1" saveData="1">
    <dbPr connection="Provider=Microsoft.Mashup.OleDb.1;Data Source=$Workbook$;Location=6k_data;Extended Properties=&quot;&quot;" command="SELECT * FROM [6k_data]"/>
  </connection>
  <connection id="10" xr16:uid="{00000000-0015-0000-FFFF-FFFF09000000}" keepAlive="1" name="Запит – Report_date" description="Підключення до запита &quot;Report_date&quot; у книзі." type="5" refreshedVersion="6" background="1" saveData="1">
    <dbPr connection="Provider=Microsoft.Mashup.OleDb.1;Data Source=$Workbook$;Location=Report_date;Extended Properties=&quot;&quot;" command="SELECT * FROM [Report_date]"/>
  </connection>
  <connection id="11" xr16:uid="{0CE40A63-4471-4A03-983E-30379344CED2}" keepAlive="1" name="Запит – Report_date (2)" description="Підключення до запита &quot;Report_date (2)&quot; у книзі." type="5" refreshedVersion="8" background="1" saveData="1">
    <dbPr connection="Provider=Microsoft.Mashup.OleDb.1;Data Source=$Workbook$;Location=&quot;Report_date (2)&quot;;Extended Properties=&quot;&quot;" command="SELECT * FROM [Report_date (2)]"/>
  </connection>
</connections>
</file>

<file path=xl/sharedStrings.xml><?xml version="1.0" encoding="utf-8"?>
<sst xmlns="http://schemas.openxmlformats.org/spreadsheetml/2006/main" count="278" uniqueCount="116">
  <si>
    <t>№ з/п</t>
  </si>
  <si>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</si>
  <si>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</si>
  <si>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</si>
  <si>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</si>
  <si>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</si>
  <si>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</si>
  <si>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</si>
  <si>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</si>
  <si>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</si>
  <si>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</si>
  <si>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</si>
  <si>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</si>
  <si>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</si>
  <si>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</si>
  <si>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</si>
  <si>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</si>
  <si>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</si>
  <si>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</si>
  <si>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</si>
  <si>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</si>
  <si>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</si>
  <si>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</si>
  <si>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</si>
  <si>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</si>
  <si>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</si>
  <si>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</si>
  <si>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</si>
  <si>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</si>
  <si>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</si>
  <si>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</si>
  <si>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</si>
  <si>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</si>
  <si>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</si>
  <si>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</si>
  <si>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</si>
  <si>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</si>
  <si>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</si>
  <si>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</si>
  <si>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</si>
  <si>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</si>
  <si>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</si>
  <si>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</si>
  <si>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</si>
  <si>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</si>
  <si>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</si>
  <si>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</si>
  <si>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</si>
  <si>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</si>
  <si>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</si>
  <si>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</si>
  <si>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</si>
  <si>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</si>
  <si>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</si>
  <si>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</si>
  <si>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</si>
  <si>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</si>
  <si>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</si>
  <si>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</si>
  <si>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</si>
  <si>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</si>
  <si>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</si>
  <si>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</si>
  <si>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</si>
  <si>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</si>
  <si>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</si>
  <si>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</si>
  <si>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</si>
  <si>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</si>
  <si>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</si>
  <si>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</si>
  <si>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</si>
  <si>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</si>
  <si>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</si>
  <si>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</si>
  <si>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</si>
  <si>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</si>
  <si>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</si>
  <si>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</si>
  <si>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</si>
  <si>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</si>
  <si>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</si>
  <si>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</si>
  <si>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</si>
  <si>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</si>
  <si>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</si>
  <si>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</si>
  <si>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</si>
  <si>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</si>
  <si>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</si>
  <si>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</si>
  <si>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</si>
  <si>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</si>
  <si>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</si>
  <si>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</si>
  <si>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</si>
  <si>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</si>
  <si>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</si>
  <si>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</si>
  <si>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</si>
  <si>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</si>
  <si>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</si>
  <si>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</si>
  <si>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</si>
  <si>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</si>
  <si>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</si>
  <si>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</si>
  <si>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</si>
  <si>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</si>
  <si>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кошти в Національному банку (які не включені до ВЛА)</t>
  </si>
  <si>
    <t>інші операції, за якими очікуються надходження</t>
  </si>
  <si>
    <t>Х</t>
  </si>
  <si>
    <t xml:space="preserve">(зазначаються число та місяць)      </t>
  </si>
  <si>
    <t xml:space="preserve">                 (найменування банку)      </t>
  </si>
  <si>
    <t>,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</si>
  <si>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АТ"УКРСИББАНК",  станом на 01.07.2023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</si>
</sst>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8">
    <xf numFmtId="0" fontId="0" fillId="0" borderId="0" xfId="0"/>
    <xf numFmtId="0" fontId="3" fillId="0" borderId="5" xfId="1" applyFont="1" applyFill="1" applyBorder="1" applyAlignment="1">
      <alignment horizontal="center" vertical="top" wrapText="1"/>
    </xf>
    <xf numFmtId="0" fontId="8" fillId="0" borderId="11" xfId="2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8" xfId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1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/>
    <xf numFmtId="0" fontId="14" fillId="0" borderId="5" xfId="0" applyFont="1" applyFill="1" applyBorder="1" applyAlignment="1">
      <alignment horizontal="center" vertical="center"/>
    </xf>
    <xf numFmtId="14" fontId="0" fillId="0" borderId="0" xfId="0" applyNumberFormat="1"/>
    <xf numFmtId="165" fontId="14" fillId="0" borderId="5" xfId="4" applyNumberFormat="1" applyFont="1" applyFill="1" applyBorder="1" applyAlignment="1">
      <alignment horizontal="center" vertical="center"/>
    </xf>
    <xf numFmtId="166" fontId="14" fillId="0" borderId="5" xfId="5" applyNumberFormat="1" applyFont="1" applyFill="1" applyBorder="1" applyAlignment="1">
      <alignment horizontal="center" vertical="center"/>
    </xf>
    <xf numFmtId="166" fontId="17" fillId="0" borderId="5" xfId="0" applyNumberFormat="1" applyFont="1" applyFill="1" applyBorder="1" applyAlignment="1">
      <alignment horizontal="center" vertical="center"/>
    </xf>
    <xf numFmtId="166" fontId="0" fillId="0" borderId="0" xfId="5" applyNumberFormat="1" applyFont="1" applyFill="1"/>
    <xf numFmtId="14" fontId="14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5" xfId="0" applyFont="1" applyFill="1" applyBorder="1" applyAlignment="1">
      <alignment vertical="center"/>
    </xf>
    <xf numFmtId="14" fontId="14" fillId="0" borderId="5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3" xfId="1" applyNumberFormat="1" applyFont="1" applyFill="1" applyBorder="1" applyAlignment="1">
      <alignment horizontal="center" vertical="center" textRotation="90" wrapText="1"/>
    </xf>
    <xf numFmtId="164" fontId="7" fillId="0" borderId="4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right" vertical="top"/>
    </xf>
    <xf numFmtId="0" fontId="13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6">
    <cellStyle name="Відсотковий" xfId="5" builtinId="5"/>
    <cellStyle name="Звичайний" xfId="0" builtinId="0"/>
    <cellStyle name="Звичайний 2" xfId="2" xr:uid="{00000000-0005-0000-0000-000000000000}"/>
    <cellStyle name="Обычный 2" xfId="1" xr:uid="{00000000-0005-0000-0000-000002000000}"/>
    <cellStyle name="Обычный 3" xfId="3" xr:uid="{00000000-0005-0000-0000-000003000000}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4.5" x14ac:dyDescent="0.35"/>
  <cols>
    <col min="1" max="1" width="9.26953125" customWidth="1"/>
    <col min="5" max="5" width="14.7265625" customWidth="1"/>
    <col min="12" max="12" width="18" customWidth="1"/>
    <col min="18" max="18" width="11" customWidth="1"/>
    <col min="20" max="20" width="12" customWidth="1"/>
    <col min="27" max="27" width="12.26953125" customWidth="1"/>
    <col min="28" max="28" width="14.7265625" customWidth="1"/>
    <col min="32" max="32" width="21.7265625" customWidth="1"/>
    <col min="33" max="33" width="16.26953125" customWidth="1"/>
    <col min="35" max="35" width="15.453125" customWidth="1"/>
    <col min="37" max="37" width="12.453125" customWidth="1"/>
    <col min="38" max="38" width="11.54296875" customWidth="1"/>
    <col min="40" max="40" width="24.7265625" customWidth="1"/>
    <col min="41" max="41" width="26.453125" customWidth="1"/>
    <col min="42" max="42" width="13.26953125" customWidth="1"/>
    <col min="43" max="43" width="13.7265625" customWidth="1"/>
    <col min="44" max="44" width="17.26953125" customWidth="1"/>
    <col min="51" max="51" width="19.7265625" customWidth="1"/>
    <col min="52" max="52" width="14.54296875" customWidth="1"/>
  </cols>
  <sheetData>
    <row r="1" spans="1:52" ht="17.5" x14ac:dyDescent="0.3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</row>
    <row r="2" spans="1:52" s="9" customFormat="1" ht="17.5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5" t="s">
        <v>63</v>
      </c>
      <c r="AG2" s="6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9" customFormat="1" ht="17.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7" t="s">
        <v>61</v>
      </c>
    </row>
    <row r="4" spans="1:52" s="5" customFormat="1" ht="17.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8" t="s">
        <v>62</v>
      </c>
    </row>
    <row r="5" spans="1:52" ht="15.5" x14ac:dyDescent="0.35">
      <c r="A5" s="38" t="s">
        <v>2</v>
      </c>
      <c r="B5" s="41" t="s">
        <v>1</v>
      </c>
      <c r="C5" s="44" t="s">
        <v>3</v>
      </c>
      <c r="D5" s="44" t="s">
        <v>4</v>
      </c>
      <c r="E5" s="35" t="s">
        <v>5</v>
      </c>
      <c r="F5" s="35" t="s">
        <v>6</v>
      </c>
      <c r="G5" s="44" t="s">
        <v>7</v>
      </c>
      <c r="H5" s="44" t="s">
        <v>8</v>
      </c>
      <c r="I5" s="47" t="s">
        <v>9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 t="s">
        <v>10</v>
      </c>
      <c r="AR5" s="50"/>
      <c r="AS5" s="50"/>
      <c r="AT5" s="50"/>
      <c r="AU5" s="50"/>
      <c r="AV5" s="50"/>
      <c r="AW5" s="50"/>
      <c r="AX5" s="50"/>
      <c r="AY5" s="50"/>
      <c r="AZ5" s="51"/>
    </row>
    <row r="6" spans="1:52" ht="15.5" x14ac:dyDescent="0.35">
      <c r="A6" s="39"/>
      <c r="B6" s="42"/>
      <c r="C6" s="45"/>
      <c r="D6" s="45"/>
      <c r="E6" s="36"/>
      <c r="F6" s="36"/>
      <c r="G6" s="45"/>
      <c r="H6" s="45"/>
      <c r="I6" s="52" t="s">
        <v>11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2"/>
      <c r="U6" s="54" t="s">
        <v>12</v>
      </c>
      <c r="V6" s="55"/>
      <c r="W6" s="55"/>
      <c r="X6" s="56"/>
      <c r="Y6" s="57" t="s">
        <v>13</v>
      </c>
      <c r="Z6" s="58"/>
      <c r="AA6" s="58"/>
      <c r="AB6" s="58"/>
      <c r="AC6" s="58"/>
      <c r="AD6" s="58"/>
      <c r="AE6" s="58"/>
      <c r="AF6" s="58"/>
      <c r="AG6" s="58"/>
      <c r="AH6" s="59"/>
      <c r="AI6" s="60" t="s">
        <v>14</v>
      </c>
      <c r="AJ6" s="61"/>
      <c r="AK6" s="61"/>
      <c r="AL6" s="61"/>
      <c r="AM6" s="61"/>
      <c r="AN6" s="61"/>
      <c r="AO6" s="61"/>
      <c r="AP6" s="61"/>
      <c r="AQ6" s="44" t="s">
        <v>15</v>
      </c>
      <c r="AR6" s="44" t="s">
        <v>16</v>
      </c>
      <c r="AS6" s="60" t="s">
        <v>17</v>
      </c>
      <c r="AT6" s="61"/>
      <c r="AU6" s="61"/>
      <c r="AV6" s="61"/>
      <c r="AW6" s="61"/>
      <c r="AX6" s="62"/>
      <c r="AY6" s="44" t="s">
        <v>18</v>
      </c>
      <c r="AZ6" s="44" t="s">
        <v>19</v>
      </c>
    </row>
    <row r="7" spans="1:52" ht="15.75" customHeight="1" x14ac:dyDescent="0.35">
      <c r="A7" s="39"/>
      <c r="B7" s="42"/>
      <c r="C7" s="45"/>
      <c r="D7" s="45"/>
      <c r="E7" s="36"/>
      <c r="F7" s="36"/>
      <c r="G7" s="45"/>
      <c r="H7" s="45"/>
      <c r="I7" s="44" t="s">
        <v>20</v>
      </c>
      <c r="J7" s="44" t="s">
        <v>21</v>
      </c>
      <c r="K7" s="44" t="s">
        <v>22</v>
      </c>
      <c r="L7" s="44" t="s">
        <v>23</v>
      </c>
      <c r="M7" s="44" t="s">
        <v>24</v>
      </c>
      <c r="N7" s="52" t="s">
        <v>25</v>
      </c>
      <c r="O7" s="53"/>
      <c r="P7" s="53"/>
      <c r="Q7" s="53"/>
      <c r="R7" s="53"/>
      <c r="S7" s="53"/>
      <c r="T7" s="63"/>
      <c r="U7" s="44" t="s">
        <v>26</v>
      </c>
      <c r="V7" s="44" t="s">
        <v>27</v>
      </c>
      <c r="W7" s="44" t="s">
        <v>28</v>
      </c>
      <c r="X7" s="44" t="s">
        <v>29</v>
      </c>
      <c r="Y7" s="44" t="s">
        <v>30</v>
      </c>
      <c r="Z7" s="44" t="s">
        <v>31</v>
      </c>
      <c r="AA7" s="44" t="s">
        <v>32</v>
      </c>
      <c r="AB7" s="44" t="s">
        <v>33</v>
      </c>
      <c r="AC7" s="44" t="s">
        <v>34</v>
      </c>
      <c r="AD7" s="44" t="s">
        <v>35</v>
      </c>
      <c r="AE7" s="44" t="s">
        <v>36</v>
      </c>
      <c r="AF7" s="35" t="s">
        <v>37</v>
      </c>
      <c r="AG7" s="44" t="s">
        <v>38</v>
      </c>
      <c r="AH7" s="44" t="s">
        <v>39</v>
      </c>
      <c r="AI7" s="44" t="s">
        <v>40</v>
      </c>
      <c r="AJ7" s="44" t="s">
        <v>41</v>
      </c>
      <c r="AK7" s="44" t="s">
        <v>42</v>
      </c>
      <c r="AL7" s="44" t="s">
        <v>43</v>
      </c>
      <c r="AM7" s="44" t="s">
        <v>44</v>
      </c>
      <c r="AN7" s="44" t="s">
        <v>45</v>
      </c>
      <c r="AO7" s="44" t="s">
        <v>46</v>
      </c>
      <c r="AP7" s="44" t="s">
        <v>47</v>
      </c>
      <c r="AQ7" s="45"/>
      <c r="AR7" s="45"/>
      <c r="AS7" s="44" t="s">
        <v>48</v>
      </c>
      <c r="AT7" s="44" t="s">
        <v>49</v>
      </c>
      <c r="AU7" s="44" t="s">
        <v>50</v>
      </c>
      <c r="AV7" s="44" t="s">
        <v>51</v>
      </c>
      <c r="AW7" s="44" t="s">
        <v>52</v>
      </c>
      <c r="AX7" s="44" t="s">
        <v>53</v>
      </c>
      <c r="AY7" s="45"/>
      <c r="AZ7" s="45"/>
    </row>
    <row r="8" spans="1:52" ht="155" x14ac:dyDescent="0.35">
      <c r="A8" s="40"/>
      <c r="B8" s="43"/>
      <c r="C8" s="46"/>
      <c r="D8" s="46"/>
      <c r="E8" s="37"/>
      <c r="F8" s="37"/>
      <c r="G8" s="46"/>
      <c r="H8" s="46"/>
      <c r="I8" s="46"/>
      <c r="J8" s="46"/>
      <c r="K8" s="46"/>
      <c r="L8" s="46"/>
      <c r="M8" s="46"/>
      <c r="N8" s="3" t="s">
        <v>54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59</v>
      </c>
      <c r="T8" s="1" t="s">
        <v>60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3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</row>
    <row r="9" spans="1:52" ht="18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35"/>
  <sheetViews>
    <sheetView tabSelected="1" topLeftCell="A10" zoomScale="85" zoomScaleNormal="85" workbookViewId="0">
      <selection activeCell="N30" sqref="N30"/>
    </sheetView>
  </sheetViews>
  <sheetFormatPr defaultRowHeight="14.5" x14ac:dyDescent="0.35"/>
  <cols>
    <col min="1" max="1" width="7.7265625" customWidth="1"/>
    <col min="2" max="2" width="13.1796875" customWidth="1"/>
    <col min="3" max="4" width="10.7265625" customWidth="1"/>
    <col min="5" max="5" width="13.26953125" customWidth="1"/>
    <col min="6" max="6" width="15.26953125" customWidth="1"/>
    <col min="7" max="7" width="12.453125" customWidth="1"/>
    <col min="8" max="10" width="10.7265625" customWidth="1"/>
    <col min="11" max="83" width="11.26953125" customWidth="1"/>
    <col min="84" max="84" width="13.7265625" customWidth="1"/>
  </cols>
  <sheetData>
    <row r="1" spans="1:84" s="23" customFormat="1" ht="15.5" x14ac:dyDescent="0.35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4" s="6" customFormat="1" ht="15" customHeight="1" x14ac:dyDescent="0.35">
      <c r="AT2" s="67" t="s">
        <v>113</v>
      </c>
      <c r="AU2" s="67"/>
      <c r="AV2" s="67"/>
      <c r="AW2" s="15"/>
      <c r="AX2" s="67" t="s">
        <v>112</v>
      </c>
      <c r="AY2" s="67"/>
      <c r="AZ2" s="67"/>
      <c r="BA2" s="22"/>
      <c r="BB2" s="22"/>
    </row>
    <row r="3" spans="1:84" s="6" customFormat="1" x14ac:dyDescent="0.35"/>
    <row r="4" spans="1:84" s="6" customFormat="1" ht="15.5" x14ac:dyDescent="0.35">
      <c r="CC4" s="11"/>
      <c r="CD4" s="18"/>
      <c r="CF4" s="18" t="s">
        <v>61</v>
      </c>
    </row>
    <row r="5" spans="1:84" s="6" customFormat="1" ht="15" customHeight="1" x14ac:dyDescent="0.35">
      <c r="CC5" s="11"/>
      <c r="CD5" s="19"/>
      <c r="CF5" s="19" t="s">
        <v>62</v>
      </c>
    </row>
    <row r="6" spans="1:84" s="6" customFormat="1" ht="15" customHeight="1" x14ac:dyDescent="0.35">
      <c r="A6" s="68" t="s">
        <v>0</v>
      </c>
      <c r="B6" s="71" t="s">
        <v>65</v>
      </c>
      <c r="C6" s="74" t="s">
        <v>66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77" t="s">
        <v>67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 t="s">
        <v>68</v>
      </c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82" t="s">
        <v>69</v>
      </c>
      <c r="CD6" s="83"/>
      <c r="CE6" s="86" t="s">
        <v>100</v>
      </c>
      <c r="CF6" s="86"/>
    </row>
    <row r="7" spans="1:84" s="6" customFormat="1" ht="147.65" customHeight="1" x14ac:dyDescent="0.35">
      <c r="A7" s="69"/>
      <c r="B7" s="72"/>
      <c r="C7" s="87" t="s">
        <v>70</v>
      </c>
      <c r="D7" s="87"/>
      <c r="E7" s="78" t="s">
        <v>93</v>
      </c>
      <c r="F7" s="79"/>
      <c r="G7" s="78" t="s">
        <v>101</v>
      </c>
      <c r="H7" s="79"/>
      <c r="I7" s="78" t="s">
        <v>102</v>
      </c>
      <c r="J7" s="79"/>
      <c r="K7" s="78" t="s">
        <v>103</v>
      </c>
      <c r="L7" s="79"/>
      <c r="M7" s="78" t="s">
        <v>104</v>
      </c>
      <c r="N7" s="79"/>
      <c r="O7" s="78" t="s">
        <v>105</v>
      </c>
      <c r="P7" s="79"/>
      <c r="Q7" s="78" t="s">
        <v>106</v>
      </c>
      <c r="R7" s="79"/>
      <c r="S7" s="78" t="s">
        <v>107</v>
      </c>
      <c r="T7" s="79"/>
      <c r="U7" s="78" t="s">
        <v>108</v>
      </c>
      <c r="V7" s="79"/>
      <c r="W7" s="78" t="s">
        <v>71</v>
      </c>
      <c r="X7" s="79"/>
      <c r="Y7" s="78" t="s">
        <v>72</v>
      </c>
      <c r="Z7" s="79"/>
      <c r="AA7" s="78" t="s">
        <v>73</v>
      </c>
      <c r="AB7" s="79"/>
      <c r="AC7" s="78" t="s">
        <v>74</v>
      </c>
      <c r="AD7" s="79"/>
      <c r="AE7" s="78" t="s">
        <v>75</v>
      </c>
      <c r="AF7" s="79"/>
      <c r="AG7" s="78" t="s">
        <v>76</v>
      </c>
      <c r="AH7" s="79"/>
      <c r="AI7" s="80" t="s">
        <v>77</v>
      </c>
      <c r="AJ7" s="81"/>
      <c r="AK7" s="78" t="s">
        <v>78</v>
      </c>
      <c r="AL7" s="79"/>
      <c r="AM7" s="78" t="s">
        <v>79</v>
      </c>
      <c r="AN7" s="79"/>
      <c r="AO7" s="78" t="s">
        <v>80</v>
      </c>
      <c r="AP7" s="79"/>
      <c r="AQ7" s="78" t="s">
        <v>81</v>
      </c>
      <c r="AR7" s="79"/>
      <c r="AS7" s="78" t="s">
        <v>82</v>
      </c>
      <c r="AT7" s="79"/>
      <c r="AU7" s="78" t="s">
        <v>83</v>
      </c>
      <c r="AV7" s="79"/>
      <c r="AW7" s="78" t="s">
        <v>84</v>
      </c>
      <c r="AX7" s="79"/>
      <c r="AY7" s="78" t="s">
        <v>85</v>
      </c>
      <c r="AZ7" s="79"/>
      <c r="BA7" s="78" t="s">
        <v>86</v>
      </c>
      <c r="BB7" s="79"/>
      <c r="BC7" s="78" t="s">
        <v>87</v>
      </c>
      <c r="BD7" s="79"/>
      <c r="BE7" s="78" t="s">
        <v>88</v>
      </c>
      <c r="BF7" s="79"/>
      <c r="BG7" s="78" t="s">
        <v>89</v>
      </c>
      <c r="BH7" s="79"/>
      <c r="BI7" s="87" t="s">
        <v>90</v>
      </c>
      <c r="BJ7" s="87"/>
      <c r="BK7" s="87" t="s">
        <v>91</v>
      </c>
      <c r="BL7" s="87"/>
      <c r="BM7" s="87" t="s">
        <v>92</v>
      </c>
      <c r="BN7" s="87"/>
      <c r="BO7" s="87" t="s">
        <v>109</v>
      </c>
      <c r="BP7" s="87"/>
      <c r="BQ7" s="87" t="s">
        <v>74</v>
      </c>
      <c r="BR7" s="87"/>
      <c r="BS7" s="87" t="s">
        <v>94</v>
      </c>
      <c r="BT7" s="87"/>
      <c r="BU7" s="87" t="s">
        <v>95</v>
      </c>
      <c r="BV7" s="87"/>
      <c r="BW7" s="87" t="s">
        <v>96</v>
      </c>
      <c r="BX7" s="87"/>
      <c r="BY7" s="87" t="s">
        <v>110</v>
      </c>
      <c r="BZ7" s="87"/>
      <c r="CA7" s="87" t="s">
        <v>97</v>
      </c>
      <c r="CB7" s="87"/>
      <c r="CC7" s="84"/>
      <c r="CD7" s="85"/>
      <c r="CE7" s="86"/>
      <c r="CF7" s="86"/>
    </row>
    <row r="8" spans="1:84" s="6" customFormat="1" ht="51" customHeight="1" x14ac:dyDescent="0.35">
      <c r="A8" s="70"/>
      <c r="B8" s="73"/>
      <c r="C8" s="20" t="s">
        <v>98</v>
      </c>
      <c r="D8" s="20" t="s">
        <v>99</v>
      </c>
      <c r="E8" s="20" t="s">
        <v>98</v>
      </c>
      <c r="F8" s="20" t="s">
        <v>99</v>
      </c>
      <c r="G8" s="17" t="s">
        <v>98</v>
      </c>
      <c r="H8" s="17" t="s">
        <v>99</v>
      </c>
      <c r="I8" s="16" t="s">
        <v>98</v>
      </c>
      <c r="J8" s="20" t="s">
        <v>99</v>
      </c>
      <c r="K8" s="16" t="s">
        <v>98</v>
      </c>
      <c r="L8" s="20" t="s">
        <v>99</v>
      </c>
      <c r="M8" s="20" t="s">
        <v>98</v>
      </c>
      <c r="N8" s="20" t="s">
        <v>99</v>
      </c>
      <c r="O8" s="20" t="s">
        <v>98</v>
      </c>
      <c r="P8" s="20" t="s">
        <v>99</v>
      </c>
      <c r="Q8" s="20" t="s">
        <v>98</v>
      </c>
      <c r="R8" s="20" t="s">
        <v>99</v>
      </c>
      <c r="S8" s="20" t="s">
        <v>98</v>
      </c>
      <c r="T8" s="20" t="s">
        <v>99</v>
      </c>
      <c r="U8" s="20" t="s">
        <v>98</v>
      </c>
      <c r="V8" s="20" t="s">
        <v>99</v>
      </c>
      <c r="W8" s="20" t="s">
        <v>98</v>
      </c>
      <c r="X8" s="20" t="s">
        <v>99</v>
      </c>
      <c r="Y8" s="20" t="s">
        <v>98</v>
      </c>
      <c r="Z8" s="20" t="s">
        <v>99</v>
      </c>
      <c r="AA8" s="20" t="s">
        <v>98</v>
      </c>
      <c r="AB8" s="20" t="s">
        <v>99</v>
      </c>
      <c r="AC8" s="20" t="s">
        <v>98</v>
      </c>
      <c r="AD8" s="20" t="s">
        <v>99</v>
      </c>
      <c r="AE8" s="20" t="s">
        <v>98</v>
      </c>
      <c r="AF8" s="20" t="s">
        <v>99</v>
      </c>
      <c r="AG8" s="20" t="s">
        <v>98</v>
      </c>
      <c r="AH8" s="20" t="s">
        <v>99</v>
      </c>
      <c r="AI8" s="17" t="s">
        <v>98</v>
      </c>
      <c r="AJ8" s="17" t="s">
        <v>99</v>
      </c>
      <c r="AK8" s="20" t="s">
        <v>98</v>
      </c>
      <c r="AL8" s="20" t="s">
        <v>99</v>
      </c>
      <c r="AM8" s="20" t="s">
        <v>98</v>
      </c>
      <c r="AN8" s="20" t="s">
        <v>99</v>
      </c>
      <c r="AO8" s="20" t="s">
        <v>98</v>
      </c>
      <c r="AP8" s="20" t="s">
        <v>99</v>
      </c>
      <c r="AQ8" s="20" t="s">
        <v>98</v>
      </c>
      <c r="AR8" s="20" t="s">
        <v>99</v>
      </c>
      <c r="AS8" s="20" t="s">
        <v>98</v>
      </c>
      <c r="AT8" s="20" t="s">
        <v>99</v>
      </c>
      <c r="AU8" s="20" t="s">
        <v>98</v>
      </c>
      <c r="AV8" s="20" t="s">
        <v>99</v>
      </c>
      <c r="AW8" s="20" t="s">
        <v>98</v>
      </c>
      <c r="AX8" s="20" t="s">
        <v>99</v>
      </c>
      <c r="AY8" s="20" t="s">
        <v>98</v>
      </c>
      <c r="AZ8" s="20" t="s">
        <v>99</v>
      </c>
      <c r="BA8" s="21" t="s">
        <v>98</v>
      </c>
      <c r="BB8" s="21" t="s">
        <v>99</v>
      </c>
      <c r="BC8" s="20" t="s">
        <v>98</v>
      </c>
      <c r="BD8" s="20" t="s">
        <v>99</v>
      </c>
      <c r="BE8" s="20" t="s">
        <v>98</v>
      </c>
      <c r="BF8" s="20" t="s">
        <v>99</v>
      </c>
      <c r="BG8" s="20" t="s">
        <v>98</v>
      </c>
      <c r="BH8" s="20" t="s">
        <v>99</v>
      </c>
      <c r="BI8" s="20" t="s">
        <v>98</v>
      </c>
      <c r="BJ8" s="20" t="s">
        <v>99</v>
      </c>
      <c r="BK8" s="20" t="s">
        <v>98</v>
      </c>
      <c r="BL8" s="20" t="s">
        <v>99</v>
      </c>
      <c r="BM8" s="20" t="s">
        <v>98</v>
      </c>
      <c r="BN8" s="20" t="s">
        <v>99</v>
      </c>
      <c r="BO8" s="21" t="s">
        <v>98</v>
      </c>
      <c r="BP8" s="21" t="s">
        <v>99</v>
      </c>
      <c r="BQ8" s="20" t="s">
        <v>98</v>
      </c>
      <c r="BR8" s="20" t="s">
        <v>99</v>
      </c>
      <c r="BS8" s="20" t="s">
        <v>98</v>
      </c>
      <c r="BT8" s="20" t="s">
        <v>99</v>
      </c>
      <c r="BU8" s="20" t="s">
        <v>98</v>
      </c>
      <c r="BV8" s="20" t="s">
        <v>99</v>
      </c>
      <c r="BW8" s="20" t="s">
        <v>98</v>
      </c>
      <c r="BX8" s="20" t="s">
        <v>99</v>
      </c>
      <c r="BY8" s="20" t="s">
        <v>98</v>
      </c>
      <c r="BZ8" s="20" t="s">
        <v>99</v>
      </c>
      <c r="CA8" s="20" t="s">
        <v>98</v>
      </c>
      <c r="CB8" s="20" t="s">
        <v>99</v>
      </c>
      <c r="CC8" s="20" t="s">
        <v>98</v>
      </c>
      <c r="CD8" s="20" t="s">
        <v>99</v>
      </c>
      <c r="CE8" s="20" t="s">
        <v>98</v>
      </c>
      <c r="CF8" s="20" t="s">
        <v>99</v>
      </c>
    </row>
    <row r="9" spans="1:84" s="6" customFormat="1" x14ac:dyDescent="0.3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3">
        <v>35</v>
      </c>
      <c r="AJ9" s="13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  <c r="AR9" s="14">
        <v>44</v>
      </c>
      <c r="AS9" s="14">
        <v>45</v>
      </c>
      <c r="AT9" s="14">
        <v>46</v>
      </c>
      <c r="AU9" s="14">
        <v>47</v>
      </c>
      <c r="AV9" s="14">
        <v>48</v>
      </c>
      <c r="AW9" s="14">
        <v>49</v>
      </c>
      <c r="AX9" s="14">
        <v>50</v>
      </c>
      <c r="AY9" s="14">
        <v>51</v>
      </c>
      <c r="AZ9" s="14">
        <v>52</v>
      </c>
      <c r="BA9" s="14">
        <v>53</v>
      </c>
      <c r="BB9" s="14">
        <v>54</v>
      </c>
      <c r="BC9" s="14">
        <v>55</v>
      </c>
      <c r="BD9" s="14">
        <v>56</v>
      </c>
      <c r="BE9" s="14">
        <v>57</v>
      </c>
      <c r="BF9" s="14">
        <v>58</v>
      </c>
      <c r="BG9" s="14">
        <v>59</v>
      </c>
      <c r="BH9" s="14">
        <v>60</v>
      </c>
      <c r="BI9" s="14">
        <v>61</v>
      </c>
      <c r="BJ9" s="14">
        <v>62</v>
      </c>
      <c r="BK9" s="14">
        <v>63</v>
      </c>
      <c r="BL9" s="14">
        <v>64</v>
      </c>
      <c r="BM9" s="14">
        <v>65</v>
      </c>
      <c r="BN9" s="14">
        <v>66</v>
      </c>
      <c r="BO9" s="14">
        <v>67</v>
      </c>
      <c r="BP9" s="14">
        <v>68</v>
      </c>
      <c r="BQ9" s="14">
        <v>69</v>
      </c>
      <c r="BR9" s="14">
        <v>70</v>
      </c>
      <c r="BS9" s="14">
        <v>71</v>
      </c>
      <c r="BT9" s="14">
        <v>72</v>
      </c>
      <c r="BU9" s="14">
        <v>73</v>
      </c>
      <c r="BV9" s="14">
        <v>74</v>
      </c>
      <c r="BW9" s="14">
        <v>75</v>
      </c>
      <c r="BX9" s="14">
        <v>76</v>
      </c>
      <c r="BY9" s="14">
        <v>77</v>
      </c>
      <c r="BZ9" s="14">
        <v>78</v>
      </c>
      <c r="CA9" s="14">
        <v>79</v>
      </c>
      <c r="CB9" s="14">
        <v>80</v>
      </c>
      <c r="CC9" s="14">
        <v>81</v>
      </c>
      <c r="CD9" s="14">
        <v>82</v>
      </c>
      <c r="CE9" s="14">
        <v>83</v>
      </c>
      <c r="CF9" s="14">
        <v>84</v>
      </c>
    </row>
    <row r="10" spans="1:84" s="32" customFormat="1" ht="14" x14ac:dyDescent="0.3">
      <c r="A10" s="25">
        <f>COUNTIFS($B$10:B10,"&gt;0")</f>
        <v>1</v>
      </c>
      <c r="B10" s="31">
        <v>45078</v>
      </c>
      <c r="C10" s="27">
        <v>2224999.5489099994</v>
      </c>
      <c r="D10" s="27">
        <v>724053.36150999996</v>
      </c>
      <c r="E10" s="27">
        <v>10516797.975409999</v>
      </c>
      <c r="F10" s="27">
        <v>0</v>
      </c>
      <c r="G10" s="27">
        <v>14282277.342839999</v>
      </c>
      <c r="H10" s="27">
        <v>0</v>
      </c>
      <c r="I10" s="27">
        <v>0</v>
      </c>
      <c r="J10" s="27">
        <v>0</v>
      </c>
      <c r="K10" s="27">
        <v>26009000</v>
      </c>
      <c r="L10" s="27">
        <v>0</v>
      </c>
      <c r="M10" s="27">
        <v>0</v>
      </c>
      <c r="N10" s="27">
        <v>0</v>
      </c>
      <c r="O10" s="27">
        <v>40206.426039999998</v>
      </c>
      <c r="P10" s="27">
        <v>40206.426039999998</v>
      </c>
      <c r="Q10" s="27">
        <v>4200083.9932000004</v>
      </c>
      <c r="R10" s="27">
        <v>4200083.9932000004</v>
      </c>
      <c r="S10" s="27">
        <v>19857375.123059995</v>
      </c>
      <c r="T10" s="27">
        <v>19857375.123059995</v>
      </c>
      <c r="U10" s="27">
        <v>17930750.01554</v>
      </c>
      <c r="V10" s="27">
        <v>0</v>
      </c>
      <c r="W10" s="27">
        <v>59199990.393919997</v>
      </c>
      <c r="X10" s="27">
        <v>24821718.903809998</v>
      </c>
      <c r="Y10" s="27">
        <v>35433349.365890004</v>
      </c>
      <c r="Z10" s="27">
        <v>17088372.682079997</v>
      </c>
      <c r="AA10" s="27">
        <v>73014395.685570002</v>
      </c>
      <c r="AB10" s="27">
        <v>43646179.059459999</v>
      </c>
      <c r="AC10" s="27">
        <v>0</v>
      </c>
      <c r="AD10" s="27">
        <v>0</v>
      </c>
      <c r="AE10" s="27">
        <v>5808.4991900000005</v>
      </c>
      <c r="AF10" s="27">
        <v>5684.4491900000003</v>
      </c>
      <c r="AG10" s="27">
        <v>603717.79331999994</v>
      </c>
      <c r="AH10" s="27">
        <v>265770.67361</v>
      </c>
      <c r="AI10" s="27">
        <v>0</v>
      </c>
      <c r="AJ10" s="27">
        <v>0</v>
      </c>
      <c r="AK10" s="27">
        <v>0.75654999999999994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13107.3078</v>
      </c>
      <c r="AR10" s="27">
        <v>13107.3078</v>
      </c>
      <c r="AS10" s="27">
        <v>89693.08167</v>
      </c>
      <c r="AT10" s="27">
        <v>76157.974000000002</v>
      </c>
      <c r="AU10" s="27">
        <v>109860.39382999999</v>
      </c>
      <c r="AV10" s="27">
        <v>1692.56708</v>
      </c>
      <c r="AW10" s="27">
        <v>130819.7102</v>
      </c>
      <c r="AX10" s="27">
        <v>130479.28874</v>
      </c>
      <c r="AY10" s="27">
        <v>1565074.9370600001</v>
      </c>
      <c r="AZ10" s="27">
        <v>1221901.8231300001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36901875.245630004</v>
      </c>
      <c r="BH10" s="27">
        <v>21263259.95352</v>
      </c>
      <c r="BI10" s="27">
        <v>191563.86452999999</v>
      </c>
      <c r="BJ10" s="27">
        <v>5439.8990999999996</v>
      </c>
      <c r="BK10" s="27">
        <v>9322354.2256800011</v>
      </c>
      <c r="BL10" s="27">
        <v>2679550.8676200002</v>
      </c>
      <c r="BM10" s="27">
        <v>0</v>
      </c>
      <c r="BN10" s="27">
        <v>0</v>
      </c>
      <c r="BO10" s="27">
        <v>0</v>
      </c>
      <c r="BP10" s="27">
        <v>0</v>
      </c>
      <c r="BQ10" s="27">
        <v>24413464.046899997</v>
      </c>
      <c r="BR10" s="27">
        <v>24338494.571429998</v>
      </c>
      <c r="BS10" s="27">
        <v>0</v>
      </c>
      <c r="BT10" s="27">
        <v>0</v>
      </c>
      <c r="BU10" s="27">
        <v>0</v>
      </c>
      <c r="BV10" s="27">
        <v>0</v>
      </c>
      <c r="BW10" s="27">
        <v>130534.59272000002</v>
      </c>
      <c r="BX10" s="27">
        <v>130336.73000000001</v>
      </c>
      <c r="BY10" s="27">
        <v>305976.04855000001</v>
      </c>
      <c r="BZ10" s="27">
        <v>56932.617939999996</v>
      </c>
      <c r="CA10" s="27">
        <v>29609653.682829998</v>
      </c>
      <c r="CB10" s="27">
        <v>25870979.252289999</v>
      </c>
      <c r="CC10" s="27">
        <v>9225468.8114100005</v>
      </c>
      <c r="CD10" s="27">
        <v>5315814.98838</v>
      </c>
      <c r="CE10" s="28">
        <v>641.70169999999996</v>
      </c>
      <c r="CF10" s="28">
        <v>466.94099999999997</v>
      </c>
    </row>
    <row r="11" spans="1:84" s="32" customFormat="1" ht="14" x14ac:dyDescent="0.3">
      <c r="A11" s="25">
        <f>COUNTIFS($B$10:B11,"&gt;0")</f>
        <v>2</v>
      </c>
      <c r="B11" s="31">
        <v>45079</v>
      </c>
      <c r="C11" s="27">
        <v>2279899.8165299995</v>
      </c>
      <c r="D11" s="27">
        <v>711766.2288299998</v>
      </c>
      <c r="E11" s="27">
        <v>10634020.322380001</v>
      </c>
      <c r="F11" s="27">
        <v>0</v>
      </c>
      <c r="G11" s="27">
        <v>14290084.147129999</v>
      </c>
      <c r="H11" s="27">
        <v>0</v>
      </c>
      <c r="I11" s="27">
        <v>0</v>
      </c>
      <c r="J11" s="27">
        <v>0</v>
      </c>
      <c r="K11" s="27">
        <v>25959000</v>
      </c>
      <c r="L11" s="27">
        <v>0</v>
      </c>
      <c r="M11" s="27">
        <v>0</v>
      </c>
      <c r="N11" s="27">
        <v>0</v>
      </c>
      <c r="O11" s="27">
        <v>40206.426039999998</v>
      </c>
      <c r="P11" s="27">
        <v>40206.426039999998</v>
      </c>
      <c r="Q11" s="27">
        <v>4200083.9932000004</v>
      </c>
      <c r="R11" s="27">
        <v>4200083.9932000004</v>
      </c>
      <c r="S11" s="27">
        <v>19808226.592370003</v>
      </c>
      <c r="T11" s="27">
        <v>19808226.592370003</v>
      </c>
      <c r="U11" s="27">
        <v>17930750.01554</v>
      </c>
      <c r="V11" s="27">
        <v>0</v>
      </c>
      <c r="W11" s="27">
        <v>59280771.282109998</v>
      </c>
      <c r="X11" s="27">
        <v>24760283.24044</v>
      </c>
      <c r="Y11" s="27">
        <v>35599973.081539996</v>
      </c>
      <c r="Z11" s="27">
        <v>17090037.892669998</v>
      </c>
      <c r="AA11" s="27">
        <v>72587130.445260003</v>
      </c>
      <c r="AB11" s="27">
        <v>43310819.796169996</v>
      </c>
      <c r="AC11" s="27">
        <v>0</v>
      </c>
      <c r="AD11" s="27">
        <v>0</v>
      </c>
      <c r="AE11" s="27">
        <v>5661.21821</v>
      </c>
      <c r="AF11" s="27">
        <v>5661.21821</v>
      </c>
      <c r="AG11" s="27">
        <v>598260.01996000006</v>
      </c>
      <c r="AH11" s="27">
        <v>264950.18660000002</v>
      </c>
      <c r="AI11" s="27">
        <v>0</v>
      </c>
      <c r="AJ11" s="27">
        <v>0</v>
      </c>
      <c r="AK11" s="27">
        <v>0.75654999999999994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13107.3078</v>
      </c>
      <c r="AR11" s="27">
        <v>13107.3078</v>
      </c>
      <c r="AS11" s="27">
        <v>89648.848669999992</v>
      </c>
      <c r="AT11" s="27">
        <v>76119.740999999995</v>
      </c>
      <c r="AU11" s="27">
        <v>131442.58498000001</v>
      </c>
      <c r="AV11" s="27">
        <v>1583.58097</v>
      </c>
      <c r="AW11" s="27">
        <v>43751.726139999999</v>
      </c>
      <c r="AX11" s="27">
        <v>43746.657099999997</v>
      </c>
      <c r="AY11" s="27">
        <v>1728623.4956199999</v>
      </c>
      <c r="AZ11" s="27">
        <v>1380629.81066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36598418.813699998</v>
      </c>
      <c r="BH11" s="27">
        <v>20945243.385839999</v>
      </c>
      <c r="BI11" s="27">
        <v>192406.17264000003</v>
      </c>
      <c r="BJ11" s="27">
        <v>6114.01494</v>
      </c>
      <c r="BK11" s="27">
        <v>9316320.6017899998</v>
      </c>
      <c r="BL11" s="27">
        <v>2667620.9034299999</v>
      </c>
      <c r="BM11" s="27">
        <v>0</v>
      </c>
      <c r="BN11" s="27">
        <v>0</v>
      </c>
      <c r="BO11" s="27">
        <v>0</v>
      </c>
      <c r="BP11" s="27">
        <v>0</v>
      </c>
      <c r="BQ11" s="27">
        <v>24141794.421370003</v>
      </c>
      <c r="BR11" s="27">
        <v>24073315.561700005</v>
      </c>
      <c r="BS11" s="27">
        <v>0</v>
      </c>
      <c r="BT11" s="27">
        <v>0</v>
      </c>
      <c r="BU11" s="27">
        <v>0</v>
      </c>
      <c r="BV11" s="27">
        <v>0</v>
      </c>
      <c r="BW11" s="27">
        <v>44008.271939999999</v>
      </c>
      <c r="BX11" s="27">
        <v>43874.93</v>
      </c>
      <c r="BY11" s="27">
        <v>645390.94496000011</v>
      </c>
      <c r="BZ11" s="27">
        <v>268573.70035</v>
      </c>
      <c r="CA11" s="27">
        <v>29588614.032960001</v>
      </c>
      <c r="CB11" s="27">
        <v>25725688.658709999</v>
      </c>
      <c r="CC11" s="27">
        <v>9149604.7034200002</v>
      </c>
      <c r="CD11" s="27">
        <v>5236310.8464599997</v>
      </c>
      <c r="CE11" s="28">
        <v>647.90530000000001</v>
      </c>
      <c r="CF11" s="28">
        <v>472.85739999999998</v>
      </c>
    </row>
    <row r="12" spans="1:84" s="32" customFormat="1" ht="14" x14ac:dyDescent="0.3">
      <c r="A12" s="25">
        <f>COUNTIFS($B$10:B12,"&gt;0")</f>
        <v>3</v>
      </c>
      <c r="B12" s="31">
        <v>45080</v>
      </c>
      <c r="C12" s="27">
        <v>2434509.0928299995</v>
      </c>
      <c r="D12" s="27">
        <v>809559.85673000012</v>
      </c>
      <c r="E12" s="27">
        <v>10689486.32794</v>
      </c>
      <c r="F12" s="27">
        <v>0</v>
      </c>
      <c r="G12" s="27">
        <v>14300327.4625</v>
      </c>
      <c r="H12" s="27">
        <v>0</v>
      </c>
      <c r="I12" s="27">
        <v>0</v>
      </c>
      <c r="J12" s="27">
        <v>0</v>
      </c>
      <c r="K12" s="27">
        <v>25605000</v>
      </c>
      <c r="L12" s="27">
        <v>0</v>
      </c>
      <c r="M12" s="27">
        <v>0</v>
      </c>
      <c r="N12" s="27">
        <v>0</v>
      </c>
      <c r="O12" s="27">
        <v>40206.426039999998</v>
      </c>
      <c r="P12" s="27">
        <v>40206.426039999998</v>
      </c>
      <c r="Q12" s="27">
        <v>4200083.9932000004</v>
      </c>
      <c r="R12" s="27">
        <v>4200083.9932000004</v>
      </c>
      <c r="S12" s="27">
        <v>20199401.10385</v>
      </c>
      <c r="T12" s="27">
        <v>20199401.10385</v>
      </c>
      <c r="U12" s="27">
        <v>17930750.01554</v>
      </c>
      <c r="V12" s="27">
        <v>0</v>
      </c>
      <c r="W12" s="27">
        <v>59538264.390819997</v>
      </c>
      <c r="X12" s="27">
        <v>25249251.37982</v>
      </c>
      <c r="Y12" s="27">
        <v>35756176.361680001</v>
      </c>
      <c r="Z12" s="27">
        <v>17111822.013999999</v>
      </c>
      <c r="AA12" s="27">
        <v>71918431.632049993</v>
      </c>
      <c r="AB12" s="27">
        <v>43321000.844809994</v>
      </c>
      <c r="AC12" s="27">
        <v>0</v>
      </c>
      <c r="AD12" s="27">
        <v>0</v>
      </c>
      <c r="AE12" s="27">
        <v>5829.5623800000003</v>
      </c>
      <c r="AF12" s="27">
        <v>5806.9154100000005</v>
      </c>
      <c r="AG12" s="27">
        <v>670315.41185999999</v>
      </c>
      <c r="AH12" s="27">
        <v>265061.72354000004</v>
      </c>
      <c r="AI12" s="27">
        <v>0</v>
      </c>
      <c r="AJ12" s="27">
        <v>0</v>
      </c>
      <c r="AK12" s="27">
        <v>0.75654999999999994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13107.3078</v>
      </c>
      <c r="AR12" s="27">
        <v>13107.3078</v>
      </c>
      <c r="AS12" s="27">
        <v>89424.229469999991</v>
      </c>
      <c r="AT12" s="27">
        <v>76136.213999999993</v>
      </c>
      <c r="AU12" s="27">
        <v>151410.53154</v>
      </c>
      <c r="AV12" s="27">
        <v>1544.2128699999998</v>
      </c>
      <c r="AW12" s="27">
        <v>10643.49504</v>
      </c>
      <c r="AX12" s="27">
        <v>10491.88752</v>
      </c>
      <c r="AY12" s="27">
        <v>1462991.7520900001</v>
      </c>
      <c r="AZ12" s="27">
        <v>1115434.76382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36132634.103710003</v>
      </c>
      <c r="BH12" s="27">
        <v>20643102.101380002</v>
      </c>
      <c r="BI12" s="27">
        <v>194402.39676</v>
      </c>
      <c r="BJ12" s="27">
        <v>6152.1046900000001</v>
      </c>
      <c r="BK12" s="27">
        <v>9330518.9307000022</v>
      </c>
      <c r="BL12" s="27">
        <v>2671483.7705100002</v>
      </c>
      <c r="BM12" s="27">
        <v>0</v>
      </c>
      <c r="BN12" s="27">
        <v>0</v>
      </c>
      <c r="BO12" s="27">
        <v>0</v>
      </c>
      <c r="BP12" s="27">
        <v>0</v>
      </c>
      <c r="BQ12" s="27">
        <v>23321662.880249999</v>
      </c>
      <c r="BR12" s="27">
        <v>23268019.439780001</v>
      </c>
      <c r="BS12" s="27">
        <v>0</v>
      </c>
      <c r="BT12" s="27">
        <v>0</v>
      </c>
      <c r="BU12" s="27">
        <v>0</v>
      </c>
      <c r="BV12" s="27">
        <v>0</v>
      </c>
      <c r="BW12" s="27">
        <v>10340.280000000001</v>
      </c>
      <c r="BX12" s="27">
        <v>10340.280000000001</v>
      </c>
      <c r="BY12" s="27">
        <v>692361.25237</v>
      </c>
      <c r="BZ12" s="27">
        <v>284765.97863000003</v>
      </c>
      <c r="CA12" s="27">
        <v>28789901.128699999</v>
      </c>
      <c r="CB12" s="27">
        <v>24905019.688359998</v>
      </c>
      <c r="CC12" s="27">
        <v>9033158.5259300005</v>
      </c>
      <c r="CD12" s="27">
        <v>5160775.5253400002</v>
      </c>
      <c r="CE12" s="28">
        <v>659.10789999999997</v>
      </c>
      <c r="CF12" s="28">
        <v>489.25299999999999</v>
      </c>
    </row>
    <row r="13" spans="1:84" s="32" customFormat="1" ht="14" x14ac:dyDescent="0.3">
      <c r="A13" s="25">
        <f>COUNTIFS($B$10:B13,"&gt;0")</f>
        <v>4</v>
      </c>
      <c r="B13" s="31">
        <v>45083</v>
      </c>
      <c r="C13" s="27">
        <v>2438663.2668099995</v>
      </c>
      <c r="D13" s="27">
        <v>910689.66171000001</v>
      </c>
      <c r="E13" s="27">
        <v>10225644.8608</v>
      </c>
      <c r="F13" s="27">
        <v>0</v>
      </c>
      <c r="G13" s="27">
        <v>14252647.189160001</v>
      </c>
      <c r="H13" s="27">
        <v>0</v>
      </c>
      <c r="I13" s="27">
        <v>0</v>
      </c>
      <c r="J13" s="27">
        <v>0</v>
      </c>
      <c r="K13" s="27">
        <v>26255000</v>
      </c>
      <c r="L13" s="27">
        <v>0</v>
      </c>
      <c r="M13" s="27">
        <v>0</v>
      </c>
      <c r="N13" s="27">
        <v>0</v>
      </c>
      <c r="O13" s="27">
        <v>40206.426039999998</v>
      </c>
      <c r="P13" s="27">
        <v>40206.426039999998</v>
      </c>
      <c r="Q13" s="27">
        <v>4200083.9932000004</v>
      </c>
      <c r="R13" s="27">
        <v>4200083.9932000004</v>
      </c>
      <c r="S13" s="27">
        <v>20603920.32384</v>
      </c>
      <c r="T13" s="27">
        <v>20603920.32384</v>
      </c>
      <c r="U13" s="27">
        <v>17930750.01554</v>
      </c>
      <c r="V13" s="27">
        <v>0</v>
      </c>
      <c r="W13" s="27">
        <v>60085416.044310004</v>
      </c>
      <c r="X13" s="27">
        <v>25754900.404789999</v>
      </c>
      <c r="Y13" s="27">
        <v>35251913.411010005</v>
      </c>
      <c r="Z13" s="27">
        <v>17118973.06693</v>
      </c>
      <c r="AA13" s="27">
        <v>72327698.665190011</v>
      </c>
      <c r="AB13" s="27">
        <v>43370182.835779987</v>
      </c>
      <c r="AC13" s="27">
        <v>0</v>
      </c>
      <c r="AD13" s="27">
        <v>0</v>
      </c>
      <c r="AE13" s="27">
        <v>6173.9185800000005</v>
      </c>
      <c r="AF13" s="27">
        <v>5831.3898900000004</v>
      </c>
      <c r="AG13" s="27">
        <v>679534.81522999995</v>
      </c>
      <c r="AH13" s="27">
        <v>265407.99871999997</v>
      </c>
      <c r="AI13" s="27">
        <v>0</v>
      </c>
      <c r="AJ13" s="27">
        <v>0</v>
      </c>
      <c r="AK13" s="27">
        <v>0.75654999999999994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13107.3078</v>
      </c>
      <c r="AR13" s="27">
        <v>13107.3078</v>
      </c>
      <c r="AS13" s="27">
        <v>95558.698669999983</v>
      </c>
      <c r="AT13" s="27">
        <v>83337.508470000001</v>
      </c>
      <c r="AU13" s="27">
        <v>596116.14422000002</v>
      </c>
      <c r="AV13" s="27">
        <v>93658.589370000002</v>
      </c>
      <c r="AW13" s="27">
        <v>57244.488649999999</v>
      </c>
      <c r="AX13" s="27">
        <v>56991.103080000001</v>
      </c>
      <c r="AY13" s="27">
        <v>1354963.2792699998</v>
      </c>
      <c r="AZ13" s="27">
        <v>1004590.47439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36892537.813150004</v>
      </c>
      <c r="BH13" s="27">
        <v>20832280.597180001</v>
      </c>
      <c r="BI13" s="27">
        <v>201769.35211000001</v>
      </c>
      <c r="BJ13" s="27">
        <v>6104.4341399999994</v>
      </c>
      <c r="BK13" s="27">
        <v>9003342.0043100026</v>
      </c>
      <c r="BL13" s="27">
        <v>2560994.8680300005</v>
      </c>
      <c r="BM13" s="27">
        <v>0</v>
      </c>
      <c r="BN13" s="27">
        <v>0</v>
      </c>
      <c r="BO13" s="27">
        <v>0</v>
      </c>
      <c r="BP13" s="27">
        <v>0</v>
      </c>
      <c r="BQ13" s="27">
        <v>22773370.967599999</v>
      </c>
      <c r="BR13" s="27">
        <v>22731001.49456</v>
      </c>
      <c r="BS13" s="27">
        <v>0</v>
      </c>
      <c r="BT13" s="27">
        <v>0</v>
      </c>
      <c r="BU13" s="27">
        <v>0</v>
      </c>
      <c r="BV13" s="27">
        <v>0</v>
      </c>
      <c r="BW13" s="27">
        <v>56805.236389999998</v>
      </c>
      <c r="BX13" s="27">
        <v>56771.476949999997</v>
      </c>
      <c r="BY13" s="27">
        <v>1058476.89194</v>
      </c>
      <c r="BZ13" s="27">
        <v>276189.54213000002</v>
      </c>
      <c r="CA13" s="27">
        <v>28494260.991209999</v>
      </c>
      <c r="CB13" s="27">
        <v>24350564.3818</v>
      </c>
      <c r="CC13" s="27">
        <v>9223134.4532900006</v>
      </c>
      <c r="CD13" s="27">
        <v>5208070.1492999997</v>
      </c>
      <c r="CE13" s="28">
        <v>651.46420000000001</v>
      </c>
      <c r="CF13" s="28">
        <v>494.51909999999998</v>
      </c>
    </row>
    <row r="14" spans="1:84" s="32" customFormat="1" ht="14" x14ac:dyDescent="0.3">
      <c r="A14" s="25">
        <f>COUNTIFS($B$10:B14,"&gt;0")</f>
        <v>5</v>
      </c>
      <c r="B14" s="31">
        <v>45084</v>
      </c>
      <c r="C14" s="27">
        <v>2544954.4529899997</v>
      </c>
      <c r="D14" s="27">
        <v>928107.47278999991</v>
      </c>
      <c r="E14" s="27">
        <v>10634559.9563</v>
      </c>
      <c r="F14" s="27">
        <v>0</v>
      </c>
      <c r="G14" s="27">
        <v>14243846.88397</v>
      </c>
      <c r="H14" s="27">
        <v>0</v>
      </c>
      <c r="I14" s="27">
        <v>0</v>
      </c>
      <c r="J14" s="27">
        <v>0</v>
      </c>
      <c r="K14" s="27">
        <v>26205000</v>
      </c>
      <c r="L14" s="27">
        <v>0</v>
      </c>
      <c r="M14" s="27">
        <v>0</v>
      </c>
      <c r="N14" s="27">
        <v>0</v>
      </c>
      <c r="O14" s="27">
        <v>40206.426039999998</v>
      </c>
      <c r="P14" s="27">
        <v>40206.426039999998</v>
      </c>
      <c r="Q14" s="27">
        <v>4200083.9932000004</v>
      </c>
      <c r="R14" s="27">
        <v>4200083.9932000004</v>
      </c>
      <c r="S14" s="27">
        <v>20673591.568189997</v>
      </c>
      <c r="T14" s="27">
        <v>20673591.568189997</v>
      </c>
      <c r="U14" s="27">
        <v>17930750.01554</v>
      </c>
      <c r="V14" s="27">
        <v>0</v>
      </c>
      <c r="W14" s="27">
        <v>60611493.265150003</v>
      </c>
      <c r="X14" s="27">
        <v>25841989.460220002</v>
      </c>
      <c r="Y14" s="27">
        <v>35727122.177429996</v>
      </c>
      <c r="Z14" s="27">
        <v>17113514.399560001</v>
      </c>
      <c r="AA14" s="27">
        <v>71985677.778149962</v>
      </c>
      <c r="AB14" s="27">
        <v>43045264.890630014</v>
      </c>
      <c r="AC14" s="27">
        <v>0</v>
      </c>
      <c r="AD14" s="27">
        <v>0</v>
      </c>
      <c r="AE14" s="27">
        <v>8050.9235900000003</v>
      </c>
      <c r="AF14" s="27">
        <v>5800.7138100000002</v>
      </c>
      <c r="AG14" s="27">
        <v>720095.7300199999</v>
      </c>
      <c r="AH14" s="27">
        <v>265284.65863999998</v>
      </c>
      <c r="AI14" s="27">
        <v>0</v>
      </c>
      <c r="AJ14" s="27">
        <v>0</v>
      </c>
      <c r="AK14" s="27">
        <v>0.75654999999999994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13107.3078</v>
      </c>
      <c r="AR14" s="27">
        <v>13107.3078</v>
      </c>
      <c r="AS14" s="27">
        <v>95515.807669999995</v>
      </c>
      <c r="AT14" s="27">
        <v>83294.617469999997</v>
      </c>
      <c r="AU14" s="27">
        <v>111717.42702</v>
      </c>
      <c r="AV14" s="27">
        <v>1755.4421600000001</v>
      </c>
      <c r="AW14" s="27">
        <v>43940.202399999995</v>
      </c>
      <c r="AX14" s="27">
        <v>43939.704489999996</v>
      </c>
      <c r="AY14" s="27">
        <v>1349546.34473</v>
      </c>
      <c r="AZ14" s="27">
        <v>1003450.71532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36353374.737369999</v>
      </c>
      <c r="BH14" s="27">
        <v>20556327.341619998</v>
      </c>
      <c r="BI14" s="27">
        <v>169649.03854000001</v>
      </c>
      <c r="BJ14" s="27">
        <v>5946.6917400000002</v>
      </c>
      <c r="BK14" s="27">
        <v>8973937.4806399997</v>
      </c>
      <c r="BL14" s="27">
        <v>2551616.10305</v>
      </c>
      <c r="BM14" s="27">
        <v>0</v>
      </c>
      <c r="BN14" s="27">
        <v>0</v>
      </c>
      <c r="BO14" s="27">
        <v>0</v>
      </c>
      <c r="BP14" s="27">
        <v>0</v>
      </c>
      <c r="BQ14" s="27">
        <v>22303617.776299998</v>
      </c>
      <c r="BR14" s="27">
        <v>22303397.776299998</v>
      </c>
      <c r="BS14" s="27">
        <v>0</v>
      </c>
      <c r="BT14" s="27">
        <v>0</v>
      </c>
      <c r="BU14" s="27">
        <v>0</v>
      </c>
      <c r="BV14" s="27">
        <v>0</v>
      </c>
      <c r="BW14" s="27">
        <v>43947.921979999999</v>
      </c>
      <c r="BX14" s="27">
        <v>43943.564279999999</v>
      </c>
      <c r="BY14" s="27">
        <v>771543.35633999994</v>
      </c>
      <c r="BZ14" s="27">
        <v>358262.25273999997</v>
      </c>
      <c r="CA14" s="27">
        <v>27693875.660080001</v>
      </c>
      <c r="CB14" s="27">
        <v>23987358.336589999</v>
      </c>
      <c r="CC14" s="27">
        <v>9088343.6843400002</v>
      </c>
      <c r="CD14" s="27">
        <v>5139081.8354000002</v>
      </c>
      <c r="CE14" s="28">
        <v>666.91459999999995</v>
      </c>
      <c r="CF14" s="28">
        <v>502.85230000000001</v>
      </c>
    </row>
    <row r="15" spans="1:84" s="32" customFormat="1" ht="14" x14ac:dyDescent="0.3">
      <c r="A15" s="25">
        <f>COUNTIFS($B$10:B15,"&gt;0")</f>
        <v>6</v>
      </c>
      <c r="B15" s="31">
        <v>45085</v>
      </c>
      <c r="C15" s="27">
        <v>2647285.3648199993</v>
      </c>
      <c r="D15" s="27">
        <v>1031042.17252</v>
      </c>
      <c r="E15" s="27">
        <v>10401763.777079999</v>
      </c>
      <c r="F15" s="27">
        <v>0</v>
      </c>
      <c r="G15" s="27">
        <v>14251144.200340001</v>
      </c>
      <c r="H15" s="27">
        <v>0</v>
      </c>
      <c r="I15" s="27">
        <v>0</v>
      </c>
      <c r="J15" s="27">
        <v>0</v>
      </c>
      <c r="K15" s="27">
        <v>26605000</v>
      </c>
      <c r="L15" s="27">
        <v>0</v>
      </c>
      <c r="M15" s="27">
        <v>0</v>
      </c>
      <c r="N15" s="27">
        <v>0</v>
      </c>
      <c r="O15" s="27">
        <v>40206.426039999998</v>
      </c>
      <c r="P15" s="27">
        <v>40206.426039999998</v>
      </c>
      <c r="Q15" s="27">
        <v>4200083.9932000004</v>
      </c>
      <c r="R15" s="27">
        <v>4200083.9932000004</v>
      </c>
      <c r="S15" s="27">
        <v>21085330.36705</v>
      </c>
      <c r="T15" s="27">
        <v>21085330.36705</v>
      </c>
      <c r="U15" s="27">
        <v>17930750.01554</v>
      </c>
      <c r="V15" s="27">
        <v>0</v>
      </c>
      <c r="W15" s="27">
        <v>61300064.112989999</v>
      </c>
      <c r="X15" s="27">
        <v>26356662.958810002</v>
      </c>
      <c r="Y15" s="27">
        <v>36317933.136409998</v>
      </c>
      <c r="Z15" s="27">
        <v>17124016.464759998</v>
      </c>
      <c r="AA15" s="27">
        <v>71422967.866020009</v>
      </c>
      <c r="AB15" s="27">
        <v>43124731.535300002</v>
      </c>
      <c r="AC15" s="27">
        <v>0</v>
      </c>
      <c r="AD15" s="27">
        <v>0</v>
      </c>
      <c r="AE15" s="27">
        <v>5979.8679300000003</v>
      </c>
      <c r="AF15" s="27">
        <v>5797.2189700000008</v>
      </c>
      <c r="AG15" s="27">
        <v>832482.47479000001</v>
      </c>
      <c r="AH15" s="27">
        <v>270798.76335000002</v>
      </c>
      <c r="AI15" s="27">
        <v>0</v>
      </c>
      <c r="AJ15" s="27">
        <v>0</v>
      </c>
      <c r="AK15" s="27">
        <v>0.75654999999999994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13107.3078</v>
      </c>
      <c r="AR15" s="27">
        <v>13107.3078</v>
      </c>
      <c r="AS15" s="27">
        <v>95508.650669999988</v>
      </c>
      <c r="AT15" s="27">
        <v>83287.460469999991</v>
      </c>
      <c r="AU15" s="27">
        <v>137006.06107</v>
      </c>
      <c r="AV15" s="27">
        <v>735.56812000000002</v>
      </c>
      <c r="AW15" s="27">
        <v>47000.747960000001</v>
      </c>
      <c r="AX15" s="27">
        <v>47000.747960000001</v>
      </c>
      <c r="AY15" s="27">
        <v>1346811.9513699999</v>
      </c>
      <c r="AZ15" s="27">
        <v>1000362.5556699999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36361670.465089999</v>
      </c>
      <c r="BH15" s="27">
        <v>20572257.108279999</v>
      </c>
      <c r="BI15" s="27">
        <v>166079.75315999999</v>
      </c>
      <c r="BJ15" s="27">
        <v>5788.93887</v>
      </c>
      <c r="BK15" s="27">
        <v>8953058.6545400005</v>
      </c>
      <c r="BL15" s="27">
        <v>2550038.8450199999</v>
      </c>
      <c r="BM15" s="27">
        <v>0</v>
      </c>
      <c r="BN15" s="27">
        <v>0</v>
      </c>
      <c r="BO15" s="27">
        <v>0</v>
      </c>
      <c r="BP15" s="27">
        <v>0</v>
      </c>
      <c r="BQ15" s="27">
        <v>22092285.803659998</v>
      </c>
      <c r="BR15" s="27">
        <v>22036098.084269997</v>
      </c>
      <c r="BS15" s="27">
        <v>0</v>
      </c>
      <c r="BT15" s="27">
        <v>0</v>
      </c>
      <c r="BU15" s="27">
        <v>0</v>
      </c>
      <c r="BV15" s="27">
        <v>0</v>
      </c>
      <c r="BW15" s="27">
        <v>47133.532039999998</v>
      </c>
      <c r="BX15" s="27">
        <v>47067.14</v>
      </c>
      <c r="BY15" s="27">
        <v>519621.71556000004</v>
      </c>
      <c r="BZ15" s="27">
        <v>160666.49936999998</v>
      </c>
      <c r="CA15" s="27">
        <v>27221504.724550001</v>
      </c>
      <c r="CB15" s="27">
        <v>23524640.085019998</v>
      </c>
      <c r="CC15" s="27">
        <v>9140165.7405399997</v>
      </c>
      <c r="CD15" s="27">
        <v>5143064.2770699998</v>
      </c>
      <c r="CE15" s="28">
        <v>670.66690000000006</v>
      </c>
      <c r="CF15" s="28">
        <v>512.47</v>
      </c>
    </row>
    <row r="16" spans="1:84" s="32" customFormat="1" ht="14" x14ac:dyDescent="0.3">
      <c r="A16" s="25">
        <f>COUNTIFS($B$10:B16,"&gt;0")</f>
        <v>7</v>
      </c>
      <c r="B16" s="31">
        <v>45086</v>
      </c>
      <c r="C16" s="27">
        <v>2560136.5582999997</v>
      </c>
      <c r="D16" s="27">
        <v>1025577.3772999999</v>
      </c>
      <c r="E16" s="27">
        <v>10472446.97216</v>
      </c>
      <c r="F16" s="27">
        <v>0</v>
      </c>
      <c r="G16" s="27">
        <v>14263288.041099999</v>
      </c>
      <c r="H16" s="27">
        <v>0</v>
      </c>
      <c r="I16" s="27">
        <v>0</v>
      </c>
      <c r="J16" s="27">
        <v>0</v>
      </c>
      <c r="K16" s="27">
        <v>26305000</v>
      </c>
      <c r="L16" s="27">
        <v>0</v>
      </c>
      <c r="M16" s="27">
        <v>0</v>
      </c>
      <c r="N16" s="27">
        <v>0</v>
      </c>
      <c r="O16" s="27">
        <v>40206.426039999998</v>
      </c>
      <c r="P16" s="27">
        <v>40206.426039999998</v>
      </c>
      <c r="Q16" s="27">
        <v>4200083.9932000004</v>
      </c>
      <c r="R16" s="27">
        <v>4200083.9932000004</v>
      </c>
      <c r="S16" s="27">
        <v>21063471.18612</v>
      </c>
      <c r="T16" s="27">
        <v>21063471.18612</v>
      </c>
      <c r="U16" s="27">
        <v>17930750.01554</v>
      </c>
      <c r="V16" s="27">
        <v>0</v>
      </c>
      <c r="W16" s="27">
        <v>60973883.16138</v>
      </c>
      <c r="X16" s="27">
        <v>26329338.982659999</v>
      </c>
      <c r="Y16" s="27">
        <v>36154672.995789997</v>
      </c>
      <c r="Z16" s="27">
        <v>17152311.685520001</v>
      </c>
      <c r="AA16" s="27">
        <v>71454695.656089991</v>
      </c>
      <c r="AB16" s="27">
        <v>43074069.959689997</v>
      </c>
      <c r="AC16" s="27">
        <v>0</v>
      </c>
      <c r="AD16" s="27">
        <v>0</v>
      </c>
      <c r="AE16" s="27">
        <v>5927.8260200000004</v>
      </c>
      <c r="AF16" s="27">
        <v>5811.0782099999997</v>
      </c>
      <c r="AG16" s="27">
        <v>779403.97210999997</v>
      </c>
      <c r="AH16" s="27">
        <v>270935.73910000001</v>
      </c>
      <c r="AI16" s="27">
        <v>0</v>
      </c>
      <c r="AJ16" s="27">
        <v>0</v>
      </c>
      <c r="AK16" s="27">
        <v>1.5289600000000001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13107.3078</v>
      </c>
      <c r="AR16" s="27">
        <v>13107.3078</v>
      </c>
      <c r="AS16" s="27">
        <v>92955.937250000003</v>
      </c>
      <c r="AT16" s="27">
        <v>83310.155469999998</v>
      </c>
      <c r="AU16" s="27">
        <v>158151.95119000002</v>
      </c>
      <c r="AV16" s="27">
        <v>1383.7870800000001</v>
      </c>
      <c r="AW16" s="27">
        <v>76775.089860000007</v>
      </c>
      <c r="AX16" s="27">
        <v>76631.990350000007</v>
      </c>
      <c r="AY16" s="27">
        <v>1367727.18506</v>
      </c>
      <c r="AZ16" s="27">
        <v>1025389.69252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36434036.272629999</v>
      </c>
      <c r="BH16" s="27">
        <v>20676758.57539</v>
      </c>
      <c r="BI16" s="27">
        <v>162550.50452999998</v>
      </c>
      <c r="BJ16" s="27">
        <v>5743.0597099999995</v>
      </c>
      <c r="BK16" s="27">
        <v>9019846.6250199992</v>
      </c>
      <c r="BL16" s="27">
        <v>2521856.3062</v>
      </c>
      <c r="BM16" s="27">
        <v>0</v>
      </c>
      <c r="BN16" s="27">
        <v>0</v>
      </c>
      <c r="BO16" s="27">
        <v>0</v>
      </c>
      <c r="BP16" s="27">
        <v>0</v>
      </c>
      <c r="BQ16" s="27">
        <v>22135420.597100001</v>
      </c>
      <c r="BR16" s="27">
        <v>22096786.930330001</v>
      </c>
      <c r="BS16" s="27">
        <v>0</v>
      </c>
      <c r="BT16" s="27">
        <v>0</v>
      </c>
      <c r="BU16" s="27">
        <v>0</v>
      </c>
      <c r="BV16" s="27">
        <v>0</v>
      </c>
      <c r="BW16" s="27">
        <v>76611.759160000001</v>
      </c>
      <c r="BX16" s="27">
        <v>76550.324999999997</v>
      </c>
      <c r="BY16" s="27">
        <v>561250.19916000008</v>
      </c>
      <c r="BZ16" s="27">
        <v>158886.15944000002</v>
      </c>
      <c r="CA16" s="27">
        <v>27367352.650040001</v>
      </c>
      <c r="CB16" s="27">
        <v>23598894.62757</v>
      </c>
      <c r="CC16" s="27">
        <v>9108509.0681599993</v>
      </c>
      <c r="CD16" s="27">
        <v>5169189.6438499996</v>
      </c>
      <c r="CE16" s="28">
        <v>669.41669999999999</v>
      </c>
      <c r="CF16" s="28">
        <v>509.35140000000001</v>
      </c>
    </row>
    <row r="17" spans="1:84" s="32" customFormat="1" ht="14" x14ac:dyDescent="0.3">
      <c r="A17" s="25">
        <f>COUNTIFS($B$10:B17,"&gt;0")</f>
        <v>8</v>
      </c>
      <c r="B17" s="31">
        <v>45087</v>
      </c>
      <c r="C17" s="27">
        <v>2546619.1993699996</v>
      </c>
      <c r="D17" s="27">
        <v>1017954.2608700001</v>
      </c>
      <c r="E17" s="27">
        <v>10837275.833070001</v>
      </c>
      <c r="F17" s="27">
        <v>0</v>
      </c>
      <c r="G17" s="27">
        <v>14297322.63982</v>
      </c>
      <c r="H17" s="27">
        <v>0</v>
      </c>
      <c r="I17" s="27">
        <v>0</v>
      </c>
      <c r="J17" s="27">
        <v>0</v>
      </c>
      <c r="K17" s="27">
        <v>26557000</v>
      </c>
      <c r="L17" s="27">
        <v>0</v>
      </c>
      <c r="M17" s="27">
        <v>0</v>
      </c>
      <c r="N17" s="27">
        <v>0</v>
      </c>
      <c r="O17" s="27">
        <v>40206.426039999998</v>
      </c>
      <c r="P17" s="27">
        <v>40206.426039999998</v>
      </c>
      <c r="Q17" s="27">
        <v>4736986.9210400004</v>
      </c>
      <c r="R17" s="27">
        <v>4736986.9210400004</v>
      </c>
      <c r="S17" s="27">
        <v>23180590.431810003</v>
      </c>
      <c r="T17" s="27">
        <v>23180590.431810003</v>
      </c>
      <c r="U17" s="27">
        <v>17930750.01554</v>
      </c>
      <c r="V17" s="27">
        <v>0</v>
      </c>
      <c r="W17" s="27">
        <v>64265251.435609996</v>
      </c>
      <c r="X17" s="27">
        <v>28975738.039760001</v>
      </c>
      <c r="Y17" s="27">
        <v>36253668.200710006</v>
      </c>
      <c r="Z17" s="27">
        <v>17165886.875140008</v>
      </c>
      <c r="AA17" s="27">
        <v>71923399.976130009</v>
      </c>
      <c r="AB17" s="27">
        <v>43036496.992350005</v>
      </c>
      <c r="AC17" s="27">
        <v>0</v>
      </c>
      <c r="AD17" s="27">
        <v>0</v>
      </c>
      <c r="AE17" s="27">
        <v>5892.2904900000003</v>
      </c>
      <c r="AF17" s="27">
        <v>5818.3495199999998</v>
      </c>
      <c r="AG17" s="27">
        <v>750064.07584000006</v>
      </c>
      <c r="AH17" s="27">
        <v>270978.67865000002</v>
      </c>
      <c r="AI17" s="27">
        <v>0</v>
      </c>
      <c r="AJ17" s="27">
        <v>0</v>
      </c>
      <c r="AK17" s="27">
        <v>1.5289600000000001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13107.3078</v>
      </c>
      <c r="AR17" s="27">
        <v>13107.3078</v>
      </c>
      <c r="AS17" s="27">
        <v>177076.77325</v>
      </c>
      <c r="AT17" s="27">
        <v>167430.99146999998</v>
      </c>
      <c r="AU17" s="27">
        <v>137075.92667000002</v>
      </c>
      <c r="AV17" s="27">
        <v>1714.8409000000001</v>
      </c>
      <c r="AW17" s="27">
        <v>30168.318889999999</v>
      </c>
      <c r="AX17" s="27">
        <v>30168.318889999999</v>
      </c>
      <c r="AY17" s="27">
        <v>1898751.8054499999</v>
      </c>
      <c r="AZ17" s="27">
        <v>1554426.34164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37084591.646650001</v>
      </c>
      <c r="BH17" s="27">
        <v>21159365.31343</v>
      </c>
      <c r="BI17" s="27">
        <v>180418.17056999999</v>
      </c>
      <c r="BJ17" s="27">
        <v>6063.0008899999993</v>
      </c>
      <c r="BK17" s="27">
        <v>9210262.9928799979</v>
      </c>
      <c r="BL17" s="27">
        <v>2643500.0362900002</v>
      </c>
      <c r="BM17" s="27">
        <v>0</v>
      </c>
      <c r="BN17" s="27">
        <v>0</v>
      </c>
      <c r="BO17" s="27">
        <v>0</v>
      </c>
      <c r="BP17" s="27">
        <v>0</v>
      </c>
      <c r="BQ17" s="27">
        <v>20050257.903549995</v>
      </c>
      <c r="BR17" s="27">
        <v>20031611.773179997</v>
      </c>
      <c r="BS17" s="27">
        <v>0</v>
      </c>
      <c r="BT17" s="27">
        <v>0</v>
      </c>
      <c r="BU17" s="27">
        <v>0</v>
      </c>
      <c r="BV17" s="27">
        <v>0</v>
      </c>
      <c r="BW17" s="27">
        <v>30263.44111</v>
      </c>
      <c r="BX17" s="27">
        <v>30215.88</v>
      </c>
      <c r="BY17" s="27">
        <v>389844.85244999995</v>
      </c>
      <c r="BZ17" s="27">
        <v>58582.957819999996</v>
      </c>
      <c r="CA17" s="27">
        <v>25168738.279279999</v>
      </c>
      <c r="CB17" s="27">
        <v>21448223.630040001</v>
      </c>
      <c r="CC17" s="27">
        <v>11915853.36737</v>
      </c>
      <c r="CD17" s="27">
        <v>5289841.3283599997</v>
      </c>
      <c r="CE17" s="28">
        <v>539.32560000000001</v>
      </c>
      <c r="CF17" s="28">
        <v>547.76199999999994</v>
      </c>
    </row>
    <row r="18" spans="1:84" s="32" customFormat="1" ht="14" x14ac:dyDescent="0.3">
      <c r="A18" s="25">
        <f>COUNTIFS($B$10:B18,"&gt;0")</f>
        <v>9</v>
      </c>
      <c r="B18" s="31">
        <v>45090</v>
      </c>
      <c r="C18" s="27">
        <v>2365280.0805199994</v>
      </c>
      <c r="D18" s="27">
        <v>1011985.00232</v>
      </c>
      <c r="E18" s="27">
        <v>11400310.69272</v>
      </c>
      <c r="F18" s="27">
        <v>0</v>
      </c>
      <c r="G18" s="27">
        <v>14327325.042060001</v>
      </c>
      <c r="H18" s="27">
        <v>0</v>
      </c>
      <c r="I18" s="27">
        <v>0</v>
      </c>
      <c r="J18" s="27">
        <v>0</v>
      </c>
      <c r="K18" s="27">
        <v>26457000</v>
      </c>
      <c r="L18" s="27">
        <v>0</v>
      </c>
      <c r="M18" s="27">
        <v>0</v>
      </c>
      <c r="N18" s="27">
        <v>0</v>
      </c>
      <c r="O18" s="27">
        <v>40206.426039999998</v>
      </c>
      <c r="P18" s="27">
        <v>40206.426039999998</v>
      </c>
      <c r="Q18" s="27">
        <v>4736986.9210400004</v>
      </c>
      <c r="R18" s="27">
        <v>4736986.9210400004</v>
      </c>
      <c r="S18" s="27">
        <v>23156713.397609998</v>
      </c>
      <c r="T18" s="27">
        <v>23156713.397609998</v>
      </c>
      <c r="U18" s="27">
        <v>18115921.361900002</v>
      </c>
      <c r="V18" s="27">
        <v>0</v>
      </c>
      <c r="W18" s="27">
        <v>64367901.198090002</v>
      </c>
      <c r="X18" s="27">
        <v>28945891.74701</v>
      </c>
      <c r="Y18" s="27">
        <v>35492433.436580002</v>
      </c>
      <c r="Z18" s="27">
        <v>17166453.84045</v>
      </c>
      <c r="AA18" s="27">
        <v>72576086.526399985</v>
      </c>
      <c r="AB18" s="27">
        <v>42879650.097110011</v>
      </c>
      <c r="AC18" s="27">
        <v>0</v>
      </c>
      <c r="AD18" s="27">
        <v>0</v>
      </c>
      <c r="AE18" s="27">
        <v>5885.6219000000001</v>
      </c>
      <c r="AF18" s="27">
        <v>5832.7181700000001</v>
      </c>
      <c r="AG18" s="27">
        <v>763223.44542</v>
      </c>
      <c r="AH18" s="27">
        <v>276779.50508000003</v>
      </c>
      <c r="AI18" s="27">
        <v>0</v>
      </c>
      <c r="AJ18" s="27">
        <v>0</v>
      </c>
      <c r="AK18" s="27">
        <v>0.75654999999999994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13107.3078</v>
      </c>
      <c r="AR18" s="27">
        <v>13107.3078</v>
      </c>
      <c r="AS18" s="27">
        <v>177101.64424999998</v>
      </c>
      <c r="AT18" s="27">
        <v>167455.86246999999</v>
      </c>
      <c r="AU18" s="27">
        <v>637397.55979000009</v>
      </c>
      <c r="AV18" s="27">
        <v>96437.746029999995</v>
      </c>
      <c r="AW18" s="27">
        <v>768.20498999999995</v>
      </c>
      <c r="AX18" s="27">
        <v>768.20498999999995</v>
      </c>
      <c r="AY18" s="27">
        <v>1416441.54816</v>
      </c>
      <c r="AZ18" s="27">
        <v>1071663.5565899999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37174643.583570004</v>
      </c>
      <c r="BH18" s="27">
        <v>20668797.77733</v>
      </c>
      <c r="BI18" s="27">
        <v>195648.14259000003</v>
      </c>
      <c r="BJ18" s="27">
        <v>6079.0496300000004</v>
      </c>
      <c r="BK18" s="27">
        <v>9156180.3717999998</v>
      </c>
      <c r="BL18" s="27">
        <v>2649383.2320999997</v>
      </c>
      <c r="BM18" s="27">
        <v>0</v>
      </c>
      <c r="BN18" s="27">
        <v>0</v>
      </c>
      <c r="BO18" s="27">
        <v>0</v>
      </c>
      <c r="BP18" s="27">
        <v>0</v>
      </c>
      <c r="BQ18" s="27">
        <v>19163333.16477</v>
      </c>
      <c r="BR18" s="27">
        <v>19147584.930829998</v>
      </c>
      <c r="BS18" s="27">
        <v>0</v>
      </c>
      <c r="BT18" s="27">
        <v>0</v>
      </c>
      <c r="BU18" s="27">
        <v>0</v>
      </c>
      <c r="BV18" s="27">
        <v>0</v>
      </c>
      <c r="BW18" s="27">
        <v>770.82501000000002</v>
      </c>
      <c r="BX18" s="27">
        <v>769.51499999999999</v>
      </c>
      <c r="BY18" s="27">
        <v>1195596.6307700002</v>
      </c>
      <c r="BZ18" s="27">
        <v>354258.99501999997</v>
      </c>
      <c r="CA18" s="27">
        <v>25038654.402559999</v>
      </c>
      <c r="CB18" s="27">
        <v>20833384.10653</v>
      </c>
      <c r="CC18" s="27">
        <v>12135989.18101</v>
      </c>
      <c r="CD18" s="27">
        <v>5167199.4443300003</v>
      </c>
      <c r="CE18" s="28">
        <v>530.3886</v>
      </c>
      <c r="CF18" s="28">
        <v>560.18529999999998</v>
      </c>
    </row>
    <row r="19" spans="1:84" s="32" customFormat="1" ht="14" x14ac:dyDescent="0.3">
      <c r="A19" s="25">
        <f>COUNTIFS($B$10:B19,"&gt;0")</f>
        <v>10</v>
      </c>
      <c r="B19" s="31">
        <v>45091</v>
      </c>
      <c r="C19" s="27">
        <v>2429336.5010099993</v>
      </c>
      <c r="D19" s="27">
        <v>997939.50441000005</v>
      </c>
      <c r="E19" s="27">
        <v>10295987.71321</v>
      </c>
      <c r="F19" s="27">
        <v>0</v>
      </c>
      <c r="G19" s="27">
        <v>14335902.44327</v>
      </c>
      <c r="H19" s="27">
        <v>0</v>
      </c>
      <c r="I19" s="27">
        <v>0</v>
      </c>
      <c r="J19" s="27">
        <v>0</v>
      </c>
      <c r="K19" s="27">
        <v>27557000</v>
      </c>
      <c r="L19" s="27">
        <v>0</v>
      </c>
      <c r="M19" s="27">
        <v>0</v>
      </c>
      <c r="N19" s="27">
        <v>0</v>
      </c>
      <c r="O19" s="27">
        <v>40206.426039999998</v>
      </c>
      <c r="P19" s="27">
        <v>40206.426039999998</v>
      </c>
      <c r="Q19" s="27">
        <v>4736986.9210400004</v>
      </c>
      <c r="R19" s="27">
        <v>4736986.9210400004</v>
      </c>
      <c r="S19" s="27">
        <v>23100531.405950002</v>
      </c>
      <c r="T19" s="27">
        <v>23100531.405950002</v>
      </c>
      <c r="U19" s="27">
        <v>18115921.361900002</v>
      </c>
      <c r="V19" s="27">
        <v>0</v>
      </c>
      <c r="W19" s="27">
        <v>64380030.04862</v>
      </c>
      <c r="X19" s="27">
        <v>28875664.257440001</v>
      </c>
      <c r="Y19" s="27">
        <v>35468839.538480006</v>
      </c>
      <c r="Z19" s="27">
        <v>17167337.92402</v>
      </c>
      <c r="AA19" s="27">
        <v>73548708.786630005</v>
      </c>
      <c r="AB19" s="27">
        <v>43753192.890510008</v>
      </c>
      <c r="AC19" s="27">
        <v>0</v>
      </c>
      <c r="AD19" s="27">
        <v>0</v>
      </c>
      <c r="AE19" s="27">
        <v>6058.3817099999997</v>
      </c>
      <c r="AF19" s="27">
        <v>5829.5856100000001</v>
      </c>
      <c r="AG19" s="27">
        <v>721582.01051999989</v>
      </c>
      <c r="AH19" s="27">
        <v>276931.83343</v>
      </c>
      <c r="AI19" s="27">
        <v>0</v>
      </c>
      <c r="AJ19" s="27">
        <v>0</v>
      </c>
      <c r="AK19" s="27">
        <v>0.75654999999999994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13107.3078</v>
      </c>
      <c r="AR19" s="27">
        <v>13107.3078</v>
      </c>
      <c r="AS19" s="27">
        <v>177092.94024999999</v>
      </c>
      <c r="AT19" s="27">
        <v>167447.15846999999</v>
      </c>
      <c r="AU19" s="27">
        <v>109252.53717</v>
      </c>
      <c r="AV19" s="27">
        <v>2005.35637</v>
      </c>
      <c r="AW19" s="27">
        <v>29832.982639999998</v>
      </c>
      <c r="AX19" s="27">
        <v>29811.769769999999</v>
      </c>
      <c r="AY19" s="27">
        <v>1470132.65769</v>
      </c>
      <c r="AZ19" s="27">
        <v>1125784.0285999998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36900573.887050003</v>
      </c>
      <c r="BH19" s="27">
        <v>20847759.801989999</v>
      </c>
      <c r="BI19" s="27">
        <v>177981.74284000005</v>
      </c>
      <c r="BJ19" s="27">
        <v>4509.1148899999998</v>
      </c>
      <c r="BK19" s="27">
        <v>8811725.5563700013</v>
      </c>
      <c r="BL19" s="27">
        <v>2325757.3958700001</v>
      </c>
      <c r="BM19" s="27">
        <v>0</v>
      </c>
      <c r="BN19" s="27">
        <v>0</v>
      </c>
      <c r="BO19" s="27">
        <v>0</v>
      </c>
      <c r="BP19" s="27">
        <v>0</v>
      </c>
      <c r="BQ19" s="27">
        <v>20310863.613370001</v>
      </c>
      <c r="BR19" s="27">
        <v>20310639.104370002</v>
      </c>
      <c r="BS19" s="27">
        <v>0</v>
      </c>
      <c r="BT19" s="27">
        <v>0</v>
      </c>
      <c r="BU19" s="27">
        <v>0</v>
      </c>
      <c r="BV19" s="27">
        <v>0</v>
      </c>
      <c r="BW19" s="27">
        <v>30075.564639999997</v>
      </c>
      <c r="BX19" s="27">
        <v>29933.060769999996</v>
      </c>
      <c r="BY19" s="27">
        <v>882080.86748000013</v>
      </c>
      <c r="BZ19" s="27">
        <v>491187.65614000004</v>
      </c>
      <c r="CA19" s="27">
        <v>25720128.252530001</v>
      </c>
      <c r="CB19" s="27">
        <v>21999147.634100001</v>
      </c>
      <c r="CC19" s="27">
        <v>11180445.63452</v>
      </c>
      <c r="CD19" s="27">
        <v>5211939.9505000003</v>
      </c>
      <c r="CE19" s="28">
        <v>575.827</v>
      </c>
      <c r="CF19" s="28">
        <v>554.02909999999997</v>
      </c>
    </row>
    <row r="20" spans="1:84" s="32" customFormat="1" ht="14" x14ac:dyDescent="0.3">
      <c r="A20" s="25">
        <f>COUNTIFS($B$10:B20,"&gt;0")</f>
        <v>11</v>
      </c>
      <c r="B20" s="31">
        <v>45092</v>
      </c>
      <c r="C20" s="27">
        <v>2494461.7123700003</v>
      </c>
      <c r="D20" s="27">
        <v>993493.01796999981</v>
      </c>
      <c r="E20" s="27">
        <v>10866953.996069999</v>
      </c>
      <c r="F20" s="27">
        <v>0</v>
      </c>
      <c r="G20" s="27">
        <v>14339450.02437</v>
      </c>
      <c r="H20" s="27">
        <v>0</v>
      </c>
      <c r="I20" s="27">
        <v>0</v>
      </c>
      <c r="J20" s="27">
        <v>0</v>
      </c>
      <c r="K20" s="27">
        <v>27057000</v>
      </c>
      <c r="L20" s="27">
        <v>0</v>
      </c>
      <c r="M20" s="27">
        <v>0</v>
      </c>
      <c r="N20" s="27">
        <v>0</v>
      </c>
      <c r="O20" s="27">
        <v>45691.716039999999</v>
      </c>
      <c r="P20" s="27">
        <v>45691.716039999999</v>
      </c>
      <c r="Q20" s="27">
        <v>4736986.9210400004</v>
      </c>
      <c r="R20" s="27">
        <v>4736986.9210400004</v>
      </c>
      <c r="S20" s="27">
        <v>23104686.620270003</v>
      </c>
      <c r="T20" s="27">
        <v>23104686.620270003</v>
      </c>
      <c r="U20" s="27">
        <v>18115921.361900002</v>
      </c>
      <c r="V20" s="27">
        <v>0</v>
      </c>
      <c r="W20" s="27">
        <v>64529309.628260002</v>
      </c>
      <c r="X20" s="27">
        <v>28880858.275320001</v>
      </c>
      <c r="Y20" s="27">
        <v>35508062.024750002</v>
      </c>
      <c r="Z20" s="27">
        <v>17179900.83495</v>
      </c>
      <c r="AA20" s="27">
        <v>74089486.696940005</v>
      </c>
      <c r="AB20" s="27">
        <v>44258654.265490003</v>
      </c>
      <c r="AC20" s="27">
        <v>0</v>
      </c>
      <c r="AD20" s="27">
        <v>0</v>
      </c>
      <c r="AE20" s="27">
        <v>6123.1069900000002</v>
      </c>
      <c r="AF20" s="27">
        <v>5841.1957300000004</v>
      </c>
      <c r="AG20" s="27">
        <v>721206.53806000005</v>
      </c>
      <c r="AH20" s="27">
        <v>277018.56258000003</v>
      </c>
      <c r="AI20" s="27">
        <v>0</v>
      </c>
      <c r="AJ20" s="27">
        <v>0</v>
      </c>
      <c r="AK20" s="27">
        <v>0.75654999999999994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13107.3078</v>
      </c>
      <c r="AR20" s="27">
        <v>13107.3078</v>
      </c>
      <c r="AS20" s="27">
        <v>180025.80656</v>
      </c>
      <c r="AT20" s="27">
        <v>167466.72547</v>
      </c>
      <c r="AU20" s="27">
        <v>178419.93271999998</v>
      </c>
      <c r="AV20" s="27">
        <v>857.15679999999998</v>
      </c>
      <c r="AW20" s="27">
        <v>58517.779029999998</v>
      </c>
      <c r="AX20" s="27">
        <v>58450.068339999998</v>
      </c>
      <c r="AY20" s="27">
        <v>1680458.2113000001</v>
      </c>
      <c r="AZ20" s="27">
        <v>1322996.4293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37450734.172080003</v>
      </c>
      <c r="BH20" s="27">
        <v>21282128.6842</v>
      </c>
      <c r="BI20" s="27">
        <v>174660.33194999999</v>
      </c>
      <c r="BJ20" s="27">
        <v>4365.4854599999999</v>
      </c>
      <c r="BK20" s="27">
        <v>8782654.3323100023</v>
      </c>
      <c r="BL20" s="27">
        <v>2308418.9183800002</v>
      </c>
      <c r="BM20" s="27">
        <v>0</v>
      </c>
      <c r="BN20" s="27">
        <v>0</v>
      </c>
      <c r="BO20" s="27">
        <v>0</v>
      </c>
      <c r="BP20" s="27">
        <v>0</v>
      </c>
      <c r="BQ20" s="27">
        <v>20918630.853519998</v>
      </c>
      <c r="BR20" s="27">
        <v>20860350.523199998</v>
      </c>
      <c r="BS20" s="27">
        <v>0</v>
      </c>
      <c r="BT20" s="27">
        <v>0</v>
      </c>
      <c r="BU20" s="27">
        <v>0</v>
      </c>
      <c r="BV20" s="27">
        <v>0</v>
      </c>
      <c r="BW20" s="27">
        <v>58573.891989999996</v>
      </c>
      <c r="BX20" s="27">
        <v>58478.124819999997</v>
      </c>
      <c r="BY20" s="27">
        <v>533676.14766000002</v>
      </c>
      <c r="BZ20" s="27">
        <v>154426.82411000002</v>
      </c>
      <c r="CA20" s="27">
        <v>25991720.968029998</v>
      </c>
      <c r="CB20" s="27">
        <v>22231830.416779999</v>
      </c>
      <c r="CC20" s="27">
        <v>11459013.204050001</v>
      </c>
      <c r="CD20" s="27">
        <v>5320532.17105</v>
      </c>
      <c r="CE20" s="28">
        <v>563.13149999999996</v>
      </c>
      <c r="CF20" s="28">
        <v>542.81899999999996</v>
      </c>
    </row>
    <row r="21" spans="1:84" s="32" customFormat="1" ht="14" x14ac:dyDescent="0.3">
      <c r="A21" s="25">
        <f>COUNTIFS($B$10:B21,"&gt;0")</f>
        <v>12</v>
      </c>
      <c r="B21" s="31">
        <v>45093</v>
      </c>
      <c r="C21" s="27">
        <v>2506223.14928</v>
      </c>
      <c r="D21" s="27">
        <v>989293.42787999997</v>
      </c>
      <c r="E21" s="27">
        <v>10721559.32824</v>
      </c>
      <c r="F21" s="27">
        <v>0</v>
      </c>
      <c r="G21" s="27">
        <v>14355306.102360001</v>
      </c>
      <c r="H21" s="27">
        <v>0</v>
      </c>
      <c r="I21" s="27">
        <v>0</v>
      </c>
      <c r="J21" s="27">
        <v>0</v>
      </c>
      <c r="K21" s="27">
        <v>28307000</v>
      </c>
      <c r="L21" s="27">
        <v>0</v>
      </c>
      <c r="M21" s="27">
        <v>0</v>
      </c>
      <c r="N21" s="27">
        <v>0</v>
      </c>
      <c r="O21" s="27">
        <v>65804.44604000001</v>
      </c>
      <c r="P21" s="27">
        <v>65804.44604000001</v>
      </c>
      <c r="Q21" s="27">
        <v>4736986.9210400004</v>
      </c>
      <c r="R21" s="27">
        <v>4736986.9210400004</v>
      </c>
      <c r="S21" s="27">
        <v>23168339.179849993</v>
      </c>
      <c r="T21" s="27">
        <v>23168339.179849993</v>
      </c>
      <c r="U21" s="27">
        <v>18115921.361900002</v>
      </c>
      <c r="V21" s="27">
        <v>0</v>
      </c>
      <c r="W21" s="27">
        <v>65745297.764909998</v>
      </c>
      <c r="X21" s="27">
        <v>28960423.974810001</v>
      </c>
      <c r="Y21" s="27">
        <v>35932001.128560007</v>
      </c>
      <c r="Z21" s="27">
        <v>17188316.139219999</v>
      </c>
      <c r="AA21" s="27">
        <v>73977833.149790004</v>
      </c>
      <c r="AB21" s="27">
        <v>44224777.997269996</v>
      </c>
      <c r="AC21" s="27">
        <v>0</v>
      </c>
      <c r="AD21" s="27">
        <v>0</v>
      </c>
      <c r="AE21" s="27">
        <v>7769.6647400000002</v>
      </c>
      <c r="AF21" s="27">
        <v>5767.2399500000001</v>
      </c>
      <c r="AG21" s="27">
        <v>732035.90289000003</v>
      </c>
      <c r="AH21" s="27">
        <v>277082.06331</v>
      </c>
      <c r="AI21" s="27">
        <v>0</v>
      </c>
      <c r="AJ21" s="27">
        <v>0</v>
      </c>
      <c r="AK21" s="27">
        <v>0.75654999999999994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13107.3078</v>
      </c>
      <c r="AR21" s="27">
        <v>13107.3078</v>
      </c>
      <c r="AS21" s="27">
        <v>180031.72255999999</v>
      </c>
      <c r="AT21" s="27">
        <v>167472.64147</v>
      </c>
      <c r="AU21" s="27">
        <v>130710.25079999999</v>
      </c>
      <c r="AV21" s="27">
        <v>665.46170000000006</v>
      </c>
      <c r="AW21" s="27">
        <v>69260.712079999998</v>
      </c>
      <c r="AX21" s="27">
        <v>69249.065229999993</v>
      </c>
      <c r="AY21" s="27">
        <v>2416861.0147299999</v>
      </c>
      <c r="AZ21" s="27">
        <v>2066612.9245199999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38172472.641759999</v>
      </c>
      <c r="BH21" s="27">
        <v>22022482.759270001</v>
      </c>
      <c r="BI21" s="27">
        <v>171316.67550000001</v>
      </c>
      <c r="BJ21" s="27">
        <v>4317.7868400000007</v>
      </c>
      <c r="BK21" s="27">
        <v>7965233.0384599976</v>
      </c>
      <c r="BL21" s="27">
        <v>2256821.3117000004</v>
      </c>
      <c r="BM21" s="27">
        <v>0</v>
      </c>
      <c r="BN21" s="27">
        <v>0</v>
      </c>
      <c r="BO21" s="27">
        <v>0</v>
      </c>
      <c r="BP21" s="27">
        <v>0</v>
      </c>
      <c r="BQ21" s="27">
        <v>19616477.917370003</v>
      </c>
      <c r="BR21" s="27">
        <v>19577096.242720004</v>
      </c>
      <c r="BS21" s="27">
        <v>0</v>
      </c>
      <c r="BT21" s="27">
        <v>0</v>
      </c>
      <c r="BU21" s="27">
        <v>0</v>
      </c>
      <c r="BV21" s="27">
        <v>0</v>
      </c>
      <c r="BW21" s="27">
        <v>69342.414020000011</v>
      </c>
      <c r="BX21" s="27">
        <v>69289.916200000007</v>
      </c>
      <c r="BY21" s="27">
        <v>511215.66756999999</v>
      </c>
      <c r="BZ21" s="27">
        <v>157168.00915</v>
      </c>
      <c r="CA21" s="27">
        <v>24267469.74938</v>
      </c>
      <c r="CB21" s="27">
        <v>20936282.610780001</v>
      </c>
      <c r="CC21" s="27">
        <v>13905002.892379999</v>
      </c>
      <c r="CD21" s="27">
        <v>5505620.68982</v>
      </c>
      <c r="CE21" s="28">
        <v>472.81760000000003</v>
      </c>
      <c r="CF21" s="28">
        <v>526.01559999999995</v>
      </c>
    </row>
    <row r="22" spans="1:84" s="32" customFormat="1" ht="14" x14ac:dyDescent="0.3">
      <c r="A22" s="25">
        <f>COUNTIFS($B$10:B22,"&gt;0")</f>
        <v>13</v>
      </c>
      <c r="B22" s="31">
        <v>45094</v>
      </c>
      <c r="C22" s="27">
        <v>2539914.0459499997</v>
      </c>
      <c r="D22" s="27">
        <v>992988.11024999991</v>
      </c>
      <c r="E22" s="27">
        <v>10736516.087470001</v>
      </c>
      <c r="F22" s="27">
        <v>0</v>
      </c>
      <c r="G22" s="27">
        <v>14379814.177300001</v>
      </c>
      <c r="H22" s="27">
        <v>0</v>
      </c>
      <c r="I22" s="27">
        <v>0</v>
      </c>
      <c r="J22" s="27">
        <v>0</v>
      </c>
      <c r="K22" s="27">
        <v>28414000</v>
      </c>
      <c r="L22" s="27">
        <v>0</v>
      </c>
      <c r="M22" s="27">
        <v>0</v>
      </c>
      <c r="N22" s="27">
        <v>0</v>
      </c>
      <c r="O22" s="27">
        <v>65804.44604000001</v>
      </c>
      <c r="P22" s="27">
        <v>65804.44604000001</v>
      </c>
      <c r="Q22" s="27">
        <v>4736986.9210400004</v>
      </c>
      <c r="R22" s="27">
        <v>4736986.9210400004</v>
      </c>
      <c r="S22" s="27">
        <v>22838529.615900002</v>
      </c>
      <c r="T22" s="27">
        <v>22838529.615900002</v>
      </c>
      <c r="U22" s="27">
        <v>18115921.361900002</v>
      </c>
      <c r="V22" s="27">
        <v>0</v>
      </c>
      <c r="W22" s="27">
        <v>65595643.9318</v>
      </c>
      <c r="X22" s="27">
        <v>28634309.093230002</v>
      </c>
      <c r="Y22" s="27">
        <v>36042734.563400008</v>
      </c>
      <c r="Z22" s="27">
        <v>17208639.327720001</v>
      </c>
      <c r="AA22" s="27">
        <v>73978802.546880022</v>
      </c>
      <c r="AB22" s="27">
        <v>44277278.181529999</v>
      </c>
      <c r="AC22" s="27">
        <v>0</v>
      </c>
      <c r="AD22" s="27">
        <v>0</v>
      </c>
      <c r="AE22" s="27">
        <v>5868.5499200000004</v>
      </c>
      <c r="AF22" s="27">
        <v>5770.8107800000007</v>
      </c>
      <c r="AG22" s="27">
        <v>725734.73971999995</v>
      </c>
      <c r="AH22" s="27">
        <v>277238.85716999997</v>
      </c>
      <c r="AI22" s="27">
        <v>0</v>
      </c>
      <c r="AJ22" s="27">
        <v>0</v>
      </c>
      <c r="AK22" s="27">
        <v>2.3586499999999999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13107.3078</v>
      </c>
      <c r="AR22" s="27">
        <v>13107.3078</v>
      </c>
      <c r="AS22" s="27">
        <v>26454.17656</v>
      </c>
      <c r="AT22" s="27">
        <v>13895.09547</v>
      </c>
      <c r="AU22" s="27">
        <v>140090.45772000001</v>
      </c>
      <c r="AV22" s="27">
        <v>1658.05818</v>
      </c>
      <c r="AW22" s="27">
        <v>101952.69870000001</v>
      </c>
      <c r="AX22" s="27">
        <v>101951.76130000001</v>
      </c>
      <c r="AY22" s="27">
        <v>1740023.8264899999</v>
      </c>
      <c r="AZ22" s="27">
        <v>1393303.1652500001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37494465.269340001</v>
      </c>
      <c r="BH22" s="27">
        <v>21361166.640919998</v>
      </c>
      <c r="BI22" s="27">
        <v>171281.23155000005</v>
      </c>
      <c r="BJ22" s="27">
        <v>4393.7172899999996</v>
      </c>
      <c r="BK22" s="27">
        <v>7787450.5131699992</v>
      </c>
      <c r="BL22" s="27">
        <v>2259694.7179200002</v>
      </c>
      <c r="BM22" s="27">
        <v>0</v>
      </c>
      <c r="BN22" s="27">
        <v>0</v>
      </c>
      <c r="BO22" s="27">
        <v>0</v>
      </c>
      <c r="BP22" s="27">
        <v>0</v>
      </c>
      <c r="BQ22" s="27">
        <v>19322048.279430002</v>
      </c>
      <c r="BR22" s="27">
        <v>19298409.301710002</v>
      </c>
      <c r="BS22" s="27">
        <v>0</v>
      </c>
      <c r="BT22" s="27">
        <v>0</v>
      </c>
      <c r="BU22" s="27">
        <v>0</v>
      </c>
      <c r="BV22" s="27">
        <v>0</v>
      </c>
      <c r="BW22" s="27">
        <v>103262.28577999999</v>
      </c>
      <c r="BX22" s="27">
        <v>102606.55484</v>
      </c>
      <c r="BY22" s="27">
        <v>508754.98132000002</v>
      </c>
      <c r="BZ22" s="27">
        <v>154430.35843999998</v>
      </c>
      <c r="CA22" s="27">
        <v>23915628.27753</v>
      </c>
      <c r="CB22" s="27">
        <v>20689687.291239999</v>
      </c>
      <c r="CC22" s="27">
        <v>13578836.991800001</v>
      </c>
      <c r="CD22" s="27">
        <v>5340291.6602299996</v>
      </c>
      <c r="CE22" s="28">
        <v>483.07260000000002</v>
      </c>
      <c r="CF22" s="28">
        <v>536.19370000000004</v>
      </c>
    </row>
    <row r="23" spans="1:84" s="32" customFormat="1" ht="14" x14ac:dyDescent="0.3">
      <c r="A23" s="25">
        <f>COUNTIFS($B$10:B23,"&gt;0")</f>
        <v>14</v>
      </c>
      <c r="B23" s="31">
        <v>45097</v>
      </c>
      <c r="C23" s="27">
        <v>2355603.2904199995</v>
      </c>
      <c r="D23" s="27">
        <v>978889.37711999996</v>
      </c>
      <c r="E23" s="27">
        <v>10913642.83354</v>
      </c>
      <c r="F23" s="27">
        <v>0</v>
      </c>
      <c r="G23" s="27">
        <v>14379133.49113</v>
      </c>
      <c r="H23" s="27">
        <v>0</v>
      </c>
      <c r="I23" s="27">
        <v>0</v>
      </c>
      <c r="J23" s="27">
        <v>0</v>
      </c>
      <c r="K23" s="27">
        <v>28814000</v>
      </c>
      <c r="L23" s="27">
        <v>0</v>
      </c>
      <c r="M23" s="27">
        <v>0</v>
      </c>
      <c r="N23" s="27">
        <v>0</v>
      </c>
      <c r="O23" s="27">
        <v>65804.44604000001</v>
      </c>
      <c r="P23" s="27">
        <v>65804.44604000001</v>
      </c>
      <c r="Q23" s="27">
        <v>4736986.9210400004</v>
      </c>
      <c r="R23" s="27">
        <v>4736986.9210400004</v>
      </c>
      <c r="S23" s="27">
        <v>23126722.976799998</v>
      </c>
      <c r="T23" s="27">
        <v>23126722.976799998</v>
      </c>
      <c r="U23" s="27">
        <v>18115921.361900002</v>
      </c>
      <c r="V23" s="27">
        <v>0</v>
      </c>
      <c r="W23" s="27">
        <v>66275972.597070001</v>
      </c>
      <c r="X23" s="27">
        <v>28908403.721000001</v>
      </c>
      <c r="Y23" s="27">
        <v>35373813.588929996</v>
      </c>
      <c r="Z23" s="27">
        <v>17229830.829040002</v>
      </c>
      <c r="AA23" s="27">
        <v>74793180.047999993</v>
      </c>
      <c r="AB23" s="27">
        <v>44436986.508059993</v>
      </c>
      <c r="AC23" s="27">
        <v>0</v>
      </c>
      <c r="AD23" s="27">
        <v>0</v>
      </c>
      <c r="AE23" s="27">
        <v>5825.7380199999998</v>
      </c>
      <c r="AF23" s="27">
        <v>5825.7380199999998</v>
      </c>
      <c r="AG23" s="27">
        <v>778214.93824000005</v>
      </c>
      <c r="AH23" s="27">
        <v>277598.07529000001</v>
      </c>
      <c r="AI23" s="27">
        <v>0</v>
      </c>
      <c r="AJ23" s="27">
        <v>0</v>
      </c>
      <c r="AK23" s="27">
        <v>3.3325499999999999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13107.3078</v>
      </c>
      <c r="AR23" s="27">
        <v>13107.3078</v>
      </c>
      <c r="AS23" s="27">
        <v>26561.199560000001</v>
      </c>
      <c r="AT23" s="27">
        <v>13982.118470000001</v>
      </c>
      <c r="AU23" s="27">
        <v>655875.27234000002</v>
      </c>
      <c r="AV23" s="27">
        <v>91050.413410000008</v>
      </c>
      <c r="AW23" s="27">
        <v>877917.07815999992</v>
      </c>
      <c r="AX23" s="27">
        <v>560273.8632299999</v>
      </c>
      <c r="AY23" s="27">
        <v>1594956.2957000001</v>
      </c>
      <c r="AZ23" s="27">
        <v>1246791.29388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38928758.760090001</v>
      </c>
      <c r="BH23" s="27">
        <v>21835209.644710001</v>
      </c>
      <c r="BI23" s="27">
        <v>231631.16844000004</v>
      </c>
      <c r="BJ23" s="27">
        <v>4559.07186</v>
      </c>
      <c r="BK23" s="27">
        <v>7629769.6853599986</v>
      </c>
      <c r="BL23" s="27">
        <v>2102993.4223300004</v>
      </c>
      <c r="BM23" s="27">
        <v>0</v>
      </c>
      <c r="BN23" s="27">
        <v>0</v>
      </c>
      <c r="BO23" s="27">
        <v>0</v>
      </c>
      <c r="BP23" s="27">
        <v>0</v>
      </c>
      <c r="BQ23" s="27">
        <v>18696943.190129999</v>
      </c>
      <c r="BR23" s="27">
        <v>18690197.05652</v>
      </c>
      <c r="BS23" s="27">
        <v>0</v>
      </c>
      <c r="BT23" s="27">
        <v>0</v>
      </c>
      <c r="BU23" s="27">
        <v>0</v>
      </c>
      <c r="BV23" s="27">
        <v>0</v>
      </c>
      <c r="BW23" s="27">
        <v>873682.38138000004</v>
      </c>
      <c r="BX23" s="27">
        <v>872098.06484000001</v>
      </c>
      <c r="BY23" s="27">
        <v>1033671.72248</v>
      </c>
      <c r="BZ23" s="27">
        <v>163513.2769</v>
      </c>
      <c r="CA23" s="27">
        <v>24537277.256820001</v>
      </c>
      <c r="CB23" s="27">
        <v>20781864.181279998</v>
      </c>
      <c r="CC23" s="27">
        <v>14391481.50327</v>
      </c>
      <c r="CD23" s="27">
        <v>5458802.4111799998</v>
      </c>
      <c r="CE23" s="28">
        <v>460.5222</v>
      </c>
      <c r="CF23" s="28">
        <v>529.57410000000004</v>
      </c>
    </row>
    <row r="24" spans="1:84" s="32" customFormat="1" ht="14" x14ac:dyDescent="0.3">
      <c r="A24" s="25">
        <f>COUNTIFS($B$10:B24,"&gt;0")</f>
        <v>15</v>
      </c>
      <c r="B24" s="31">
        <v>45098</v>
      </c>
      <c r="C24" s="27">
        <v>2400738.8822900001</v>
      </c>
      <c r="D24" s="27">
        <v>970291.65179000003</v>
      </c>
      <c r="E24" s="27">
        <v>10547311.442430001</v>
      </c>
      <c r="F24" s="27">
        <v>0</v>
      </c>
      <c r="G24" s="27">
        <v>14391477.00357</v>
      </c>
      <c r="H24" s="27">
        <v>0</v>
      </c>
      <c r="I24" s="27">
        <v>0</v>
      </c>
      <c r="J24" s="27">
        <v>0</v>
      </c>
      <c r="K24" s="27">
        <v>29164000</v>
      </c>
      <c r="L24" s="27">
        <v>0</v>
      </c>
      <c r="M24" s="27">
        <v>0</v>
      </c>
      <c r="N24" s="27">
        <v>0</v>
      </c>
      <c r="O24" s="27">
        <v>65804.44604000001</v>
      </c>
      <c r="P24" s="27">
        <v>65804.44604000001</v>
      </c>
      <c r="Q24" s="27">
        <v>4736986.9210400004</v>
      </c>
      <c r="R24" s="27">
        <v>4736986.9210400004</v>
      </c>
      <c r="S24" s="27">
        <v>23092332.075449999</v>
      </c>
      <c r="T24" s="27">
        <v>23092332.075449999</v>
      </c>
      <c r="U24" s="27">
        <v>18115921.361900002</v>
      </c>
      <c r="V24" s="27">
        <v>0</v>
      </c>
      <c r="W24" s="27">
        <v>66282729.408919998</v>
      </c>
      <c r="X24" s="27">
        <v>28865415.094319999</v>
      </c>
      <c r="Y24" s="27">
        <v>35524279.846259996</v>
      </c>
      <c r="Z24" s="27">
        <v>17226824.405860003</v>
      </c>
      <c r="AA24" s="27">
        <v>74785201.79113999</v>
      </c>
      <c r="AB24" s="27">
        <v>44157135.292700022</v>
      </c>
      <c r="AC24" s="27">
        <v>0</v>
      </c>
      <c r="AD24" s="27">
        <v>0</v>
      </c>
      <c r="AE24" s="27">
        <v>5951.6789200000003</v>
      </c>
      <c r="AF24" s="27">
        <v>5749.3984199999995</v>
      </c>
      <c r="AG24" s="27">
        <v>791518.05833999987</v>
      </c>
      <c r="AH24" s="27">
        <v>277536.85855999996</v>
      </c>
      <c r="AI24" s="27">
        <v>0</v>
      </c>
      <c r="AJ24" s="27">
        <v>0</v>
      </c>
      <c r="AK24" s="27">
        <v>2.3586499999999999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13107.3078</v>
      </c>
      <c r="AR24" s="27">
        <v>13107.3078</v>
      </c>
      <c r="AS24" s="27">
        <v>26536.957560000003</v>
      </c>
      <c r="AT24" s="27">
        <v>13957.876469999999</v>
      </c>
      <c r="AU24" s="27">
        <v>185629.79157999999</v>
      </c>
      <c r="AV24" s="27">
        <v>82336.88347999999</v>
      </c>
      <c r="AW24" s="27">
        <v>342852.68933999998</v>
      </c>
      <c r="AX24" s="27">
        <v>342426.42914999998</v>
      </c>
      <c r="AY24" s="27">
        <v>2551667.9048199998</v>
      </c>
      <c r="AZ24" s="27">
        <v>2203250.4440199998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38906275.035379998</v>
      </c>
      <c r="BH24" s="27">
        <v>22443004.208140001</v>
      </c>
      <c r="BI24" s="27">
        <v>212537.54210999998</v>
      </c>
      <c r="BJ24" s="27">
        <v>4068.6643399999998</v>
      </c>
      <c r="BK24" s="27">
        <v>7628365.2969500003</v>
      </c>
      <c r="BL24" s="27">
        <v>2100524.6679599998</v>
      </c>
      <c r="BM24" s="27">
        <v>0</v>
      </c>
      <c r="BN24" s="27">
        <v>0</v>
      </c>
      <c r="BO24" s="27">
        <v>0</v>
      </c>
      <c r="BP24" s="27">
        <v>0</v>
      </c>
      <c r="BQ24" s="27">
        <v>19777252.98686</v>
      </c>
      <c r="BR24" s="27">
        <v>19777028.47786</v>
      </c>
      <c r="BS24" s="27">
        <v>0</v>
      </c>
      <c r="BT24" s="27">
        <v>0</v>
      </c>
      <c r="BU24" s="27">
        <v>0</v>
      </c>
      <c r="BV24" s="27">
        <v>0</v>
      </c>
      <c r="BW24" s="27">
        <v>342271.49252000003</v>
      </c>
      <c r="BX24" s="27">
        <v>342135.83074</v>
      </c>
      <c r="BY24" s="27">
        <v>455910.05894000002</v>
      </c>
      <c r="BZ24" s="27">
        <v>139617.40966</v>
      </c>
      <c r="CA24" s="27">
        <v>24497920.290029999</v>
      </c>
      <c r="CB24" s="27">
        <v>21313112.716589998</v>
      </c>
      <c r="CC24" s="27">
        <v>14408354.74536</v>
      </c>
      <c r="CD24" s="27">
        <v>5610751.0520400004</v>
      </c>
      <c r="CE24" s="28">
        <v>460.02980000000002</v>
      </c>
      <c r="CF24" s="28">
        <v>514.46619999999996</v>
      </c>
    </row>
    <row r="25" spans="1:84" s="32" customFormat="1" ht="14" x14ac:dyDescent="0.3">
      <c r="A25" s="25">
        <f>COUNTIFS($B$10:B25,"&gt;0")</f>
        <v>16</v>
      </c>
      <c r="B25" s="31">
        <v>45099</v>
      </c>
      <c r="C25" s="27">
        <v>2404032.0657799994</v>
      </c>
      <c r="D25" s="27">
        <v>965202.77677999996</v>
      </c>
      <c r="E25" s="27">
        <v>11276626.20889</v>
      </c>
      <c r="F25" s="27">
        <v>0</v>
      </c>
      <c r="G25" s="27">
        <v>14401029.62665</v>
      </c>
      <c r="H25" s="27">
        <v>0</v>
      </c>
      <c r="I25" s="27">
        <v>0</v>
      </c>
      <c r="J25" s="27">
        <v>0</v>
      </c>
      <c r="K25" s="27">
        <v>29314000</v>
      </c>
      <c r="L25" s="27">
        <v>0</v>
      </c>
      <c r="M25" s="27">
        <v>0</v>
      </c>
      <c r="N25" s="27">
        <v>0</v>
      </c>
      <c r="O25" s="27">
        <v>65804.44604000001</v>
      </c>
      <c r="P25" s="27">
        <v>65804.44604000001</v>
      </c>
      <c r="Q25" s="27">
        <v>4736986.9210400004</v>
      </c>
      <c r="R25" s="27">
        <v>4736986.9210400004</v>
      </c>
      <c r="S25" s="27">
        <v>23071976.575500004</v>
      </c>
      <c r="T25" s="27">
        <v>23071976.575500004</v>
      </c>
      <c r="U25" s="27">
        <v>18115921.361900002</v>
      </c>
      <c r="V25" s="27">
        <v>0</v>
      </c>
      <c r="W25" s="27">
        <v>67154534.481999993</v>
      </c>
      <c r="X25" s="27">
        <v>28839970.719360001</v>
      </c>
      <c r="Y25" s="27">
        <v>35891722.383100003</v>
      </c>
      <c r="Z25" s="27">
        <v>17225320.455450002</v>
      </c>
      <c r="AA25" s="27">
        <v>76416140.138490021</v>
      </c>
      <c r="AB25" s="27">
        <v>45300275.0233</v>
      </c>
      <c r="AC25" s="27">
        <v>0</v>
      </c>
      <c r="AD25" s="27">
        <v>0</v>
      </c>
      <c r="AE25" s="27">
        <v>5665.2652099999996</v>
      </c>
      <c r="AF25" s="27">
        <v>5501.7413200000001</v>
      </c>
      <c r="AG25" s="27">
        <v>756018.54098000005</v>
      </c>
      <c r="AH25" s="27">
        <v>256267.47738999999</v>
      </c>
      <c r="AI25" s="27">
        <v>0</v>
      </c>
      <c r="AJ25" s="27">
        <v>0</v>
      </c>
      <c r="AK25" s="27">
        <v>2.3586499999999999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13107.3078</v>
      </c>
      <c r="AR25" s="27">
        <v>13107.3078</v>
      </c>
      <c r="AS25" s="27">
        <v>23398.9882</v>
      </c>
      <c r="AT25" s="27">
        <v>11964.028470000001</v>
      </c>
      <c r="AU25" s="27">
        <v>134627.99997</v>
      </c>
      <c r="AV25" s="27">
        <v>1722.37635</v>
      </c>
      <c r="AW25" s="27">
        <v>312302.67186</v>
      </c>
      <c r="AX25" s="27">
        <v>312277.59941999998</v>
      </c>
      <c r="AY25" s="27">
        <v>2245357.4988000002</v>
      </c>
      <c r="AZ25" s="27">
        <v>1896532.3278999999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39203753.910959996</v>
      </c>
      <c r="BH25" s="27">
        <v>22464229.55246</v>
      </c>
      <c r="BI25" s="27">
        <v>179764.45276999997</v>
      </c>
      <c r="BJ25" s="27">
        <v>4079.2520099999997</v>
      </c>
      <c r="BK25" s="27">
        <v>7891412.0318899984</v>
      </c>
      <c r="BL25" s="27">
        <v>2388533.9039099999</v>
      </c>
      <c r="BM25" s="27">
        <v>0</v>
      </c>
      <c r="BN25" s="27">
        <v>0</v>
      </c>
      <c r="BO25" s="27">
        <v>0</v>
      </c>
      <c r="BP25" s="27">
        <v>0</v>
      </c>
      <c r="BQ25" s="27">
        <v>19868588.917660002</v>
      </c>
      <c r="BR25" s="27">
        <v>19805917.475000001</v>
      </c>
      <c r="BS25" s="27">
        <v>0</v>
      </c>
      <c r="BT25" s="27">
        <v>0</v>
      </c>
      <c r="BU25" s="27">
        <v>0</v>
      </c>
      <c r="BV25" s="27">
        <v>0</v>
      </c>
      <c r="BW25" s="27">
        <v>312818.39449999999</v>
      </c>
      <c r="BX25" s="27">
        <v>312535.46074000001</v>
      </c>
      <c r="BY25" s="27">
        <v>523622.94540999993</v>
      </c>
      <c r="BZ25" s="27">
        <v>174782.06086</v>
      </c>
      <c r="CA25" s="27">
        <v>24742658.125909999</v>
      </c>
      <c r="CB25" s="27">
        <v>21491581.200569998</v>
      </c>
      <c r="CC25" s="27">
        <v>14461095.785049999</v>
      </c>
      <c r="CD25" s="27">
        <v>5616057.3881200003</v>
      </c>
      <c r="CE25" s="28">
        <v>464.38069999999999</v>
      </c>
      <c r="CF25" s="28">
        <v>513.52700000000004</v>
      </c>
    </row>
    <row r="26" spans="1:84" s="32" customFormat="1" ht="14" x14ac:dyDescent="0.3">
      <c r="A26" s="25">
        <f>COUNTIFS($B$10:B26,"&gt;0")</f>
        <v>17</v>
      </c>
      <c r="B26" s="31">
        <v>45100</v>
      </c>
      <c r="C26" s="27">
        <v>2413227.1192300003</v>
      </c>
      <c r="D26" s="27">
        <v>981539.82363000012</v>
      </c>
      <c r="E26" s="27">
        <v>10550193.13549</v>
      </c>
      <c r="F26" s="27">
        <v>0</v>
      </c>
      <c r="G26" s="27">
        <v>14402990.896059999</v>
      </c>
      <c r="H26" s="27">
        <v>0</v>
      </c>
      <c r="I26" s="27">
        <v>0</v>
      </c>
      <c r="J26" s="27">
        <v>0</v>
      </c>
      <c r="K26" s="27">
        <v>30064000</v>
      </c>
      <c r="L26" s="27">
        <v>0</v>
      </c>
      <c r="M26" s="27">
        <v>0</v>
      </c>
      <c r="N26" s="27">
        <v>0</v>
      </c>
      <c r="O26" s="27">
        <v>76775.026039999997</v>
      </c>
      <c r="P26" s="27">
        <v>76775.026039999997</v>
      </c>
      <c r="Q26" s="27">
        <v>4736986.9210400004</v>
      </c>
      <c r="R26" s="27">
        <v>4736986.9210400004</v>
      </c>
      <c r="S26" s="27">
        <v>23181207.082880002</v>
      </c>
      <c r="T26" s="27">
        <v>23181207.082880002</v>
      </c>
      <c r="U26" s="27">
        <v>18115921.361900002</v>
      </c>
      <c r="V26" s="27">
        <v>0</v>
      </c>
      <c r="W26" s="27">
        <v>67309458.818839997</v>
      </c>
      <c r="X26" s="27">
        <v>28976508.85359</v>
      </c>
      <c r="Y26" s="27">
        <v>36023411.910170004</v>
      </c>
      <c r="Z26" s="27">
        <v>17231202.58089</v>
      </c>
      <c r="AA26" s="27">
        <v>75942963.442100003</v>
      </c>
      <c r="AB26" s="27">
        <v>45042537.461189993</v>
      </c>
      <c r="AC26" s="27">
        <v>0</v>
      </c>
      <c r="AD26" s="27">
        <v>0</v>
      </c>
      <c r="AE26" s="27">
        <v>5535.8242</v>
      </c>
      <c r="AF26" s="27">
        <v>5499.9596000000001</v>
      </c>
      <c r="AG26" s="27">
        <v>624393.68797000009</v>
      </c>
      <c r="AH26" s="27">
        <v>256415.57120999999</v>
      </c>
      <c r="AI26" s="27">
        <v>0</v>
      </c>
      <c r="AJ26" s="27">
        <v>0</v>
      </c>
      <c r="AK26" s="27">
        <v>2.3586499999999999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13107.3078</v>
      </c>
      <c r="AR26" s="27">
        <v>13107.3078</v>
      </c>
      <c r="AS26" s="27">
        <v>23397.236199999999</v>
      </c>
      <c r="AT26" s="27">
        <v>11962.276470000001</v>
      </c>
      <c r="AU26" s="27">
        <v>169827.83473</v>
      </c>
      <c r="AV26" s="27">
        <v>1778.9248600000001</v>
      </c>
      <c r="AW26" s="27">
        <v>0</v>
      </c>
      <c r="AX26" s="27">
        <v>0</v>
      </c>
      <c r="AY26" s="27">
        <v>2897740.3480699998</v>
      </c>
      <c r="AZ26" s="27">
        <v>2534557.2677199999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39258946.048629999</v>
      </c>
      <c r="BH26" s="27">
        <v>22655270.378419999</v>
      </c>
      <c r="BI26" s="27">
        <v>177117.80084000004</v>
      </c>
      <c r="BJ26" s="27">
        <v>3959.7785999999996</v>
      </c>
      <c r="BK26" s="27">
        <v>7655844.4924599994</v>
      </c>
      <c r="BL26" s="27">
        <v>2387982.6066000005</v>
      </c>
      <c r="BM26" s="27">
        <v>0</v>
      </c>
      <c r="BN26" s="27">
        <v>0</v>
      </c>
      <c r="BO26" s="27">
        <v>0</v>
      </c>
      <c r="BP26" s="27">
        <v>0</v>
      </c>
      <c r="BQ26" s="27">
        <v>19126902.971369997</v>
      </c>
      <c r="BR26" s="27">
        <v>19074455.678249996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572349.96833000006</v>
      </c>
      <c r="BZ26" s="27">
        <v>154627.08953</v>
      </c>
      <c r="CA26" s="27">
        <v>23617713.975669999</v>
      </c>
      <c r="CB26" s="27">
        <v>20427033.8497</v>
      </c>
      <c r="CC26" s="27">
        <v>15641232.07296</v>
      </c>
      <c r="CD26" s="27">
        <v>5663817.59461</v>
      </c>
      <c r="CE26" s="28">
        <v>430.33350000000002</v>
      </c>
      <c r="CF26" s="28">
        <v>511.60739999999998</v>
      </c>
    </row>
    <row r="27" spans="1:84" s="32" customFormat="1" ht="14" x14ac:dyDescent="0.3">
      <c r="A27" s="25">
        <f>COUNTIFS($B$10:B27,"&gt;0")</f>
        <v>18</v>
      </c>
      <c r="B27" s="31">
        <v>45101</v>
      </c>
      <c r="C27" s="27">
        <v>2406270.8725000001</v>
      </c>
      <c r="D27" s="27">
        <v>970483.04760000005</v>
      </c>
      <c r="E27" s="27">
        <v>10867170.99226</v>
      </c>
      <c r="F27" s="27">
        <v>0</v>
      </c>
      <c r="G27" s="27">
        <v>14428323.06904</v>
      </c>
      <c r="H27" s="27">
        <v>0</v>
      </c>
      <c r="I27" s="27">
        <v>0</v>
      </c>
      <c r="J27" s="27">
        <v>0</v>
      </c>
      <c r="K27" s="27">
        <v>30707000</v>
      </c>
      <c r="L27" s="27">
        <v>0</v>
      </c>
      <c r="M27" s="27">
        <v>0</v>
      </c>
      <c r="N27" s="27">
        <v>0</v>
      </c>
      <c r="O27" s="27">
        <v>76775.026039999997</v>
      </c>
      <c r="P27" s="27">
        <v>76775.026039999997</v>
      </c>
      <c r="Q27" s="27">
        <v>4736986.9210400004</v>
      </c>
      <c r="R27" s="27">
        <v>4736986.9210400004</v>
      </c>
      <c r="S27" s="27">
        <v>23136979.978729997</v>
      </c>
      <c r="T27" s="27">
        <v>23136979.978729997</v>
      </c>
      <c r="U27" s="27">
        <v>18115921.361900002</v>
      </c>
      <c r="V27" s="27">
        <v>0</v>
      </c>
      <c r="W27" s="27">
        <v>68243585.497710004</v>
      </c>
      <c r="X27" s="27">
        <v>28921224.973409999</v>
      </c>
      <c r="Y27" s="27">
        <v>36238120.83484</v>
      </c>
      <c r="Z27" s="27">
        <v>17253910.55015</v>
      </c>
      <c r="AA27" s="27">
        <v>76781032.614329994</v>
      </c>
      <c r="AB27" s="27">
        <v>45644073.270930007</v>
      </c>
      <c r="AC27" s="27">
        <v>0</v>
      </c>
      <c r="AD27" s="27">
        <v>0</v>
      </c>
      <c r="AE27" s="27">
        <v>5695.0031600000002</v>
      </c>
      <c r="AF27" s="27">
        <v>5524.8870399999996</v>
      </c>
      <c r="AG27" s="27">
        <v>606267.05455999996</v>
      </c>
      <c r="AH27" s="27">
        <v>256601.68126000001</v>
      </c>
      <c r="AI27" s="27">
        <v>0</v>
      </c>
      <c r="AJ27" s="27">
        <v>0</v>
      </c>
      <c r="AK27" s="27">
        <v>2.3586499999999999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13107.3078</v>
      </c>
      <c r="AR27" s="27">
        <v>13107.3078</v>
      </c>
      <c r="AS27" s="27">
        <v>25865.239560000002</v>
      </c>
      <c r="AT27" s="27">
        <v>13884.259829999999</v>
      </c>
      <c r="AU27" s="27">
        <v>143648.81074999998</v>
      </c>
      <c r="AV27" s="27">
        <v>1626.3902599999999</v>
      </c>
      <c r="AW27" s="27">
        <v>37902.436390000003</v>
      </c>
      <c r="AX27" s="27">
        <v>37902.436390000003</v>
      </c>
      <c r="AY27" s="27">
        <v>1776289.95836</v>
      </c>
      <c r="AZ27" s="27">
        <v>1428858.19857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38504981.32886</v>
      </c>
      <c r="BH27" s="27">
        <v>21828368.27846</v>
      </c>
      <c r="BI27" s="27">
        <v>180133.6067</v>
      </c>
      <c r="BJ27" s="27">
        <v>3982.3134300000002</v>
      </c>
      <c r="BK27" s="27">
        <v>7448055.8011600003</v>
      </c>
      <c r="BL27" s="27">
        <v>2378764.1651400002</v>
      </c>
      <c r="BM27" s="27">
        <v>0</v>
      </c>
      <c r="BN27" s="27">
        <v>0</v>
      </c>
      <c r="BO27" s="27">
        <v>0</v>
      </c>
      <c r="BP27" s="27">
        <v>0</v>
      </c>
      <c r="BQ27" s="27">
        <v>17958790.206899997</v>
      </c>
      <c r="BR27" s="27">
        <v>17931828.891229998</v>
      </c>
      <c r="BS27" s="27">
        <v>0</v>
      </c>
      <c r="BT27" s="27">
        <v>0</v>
      </c>
      <c r="BU27" s="27">
        <v>0</v>
      </c>
      <c r="BV27" s="27">
        <v>0</v>
      </c>
      <c r="BW27" s="27">
        <v>38559.443610000002</v>
      </c>
      <c r="BX27" s="27">
        <v>38230.94</v>
      </c>
      <c r="BY27" s="27">
        <v>955299.24476000015</v>
      </c>
      <c r="BZ27" s="27">
        <v>591134.3952700001</v>
      </c>
      <c r="CA27" s="27">
        <v>22768734.75592</v>
      </c>
      <c r="CB27" s="27">
        <v>19754558.622510001</v>
      </c>
      <c r="CC27" s="27">
        <v>15736246.572939999</v>
      </c>
      <c r="CD27" s="27">
        <v>5457092.0696099997</v>
      </c>
      <c r="CE27" s="28">
        <v>433.67129999999997</v>
      </c>
      <c r="CF27" s="28">
        <v>529.97500000000002</v>
      </c>
    </row>
    <row r="28" spans="1:84" s="32" customFormat="1" ht="14" x14ac:dyDescent="0.3">
      <c r="A28" s="25">
        <f>COUNTIFS($B$10:B28,"&gt;0")</f>
        <v>19</v>
      </c>
      <c r="B28" s="31">
        <v>45104</v>
      </c>
      <c r="C28" s="27">
        <v>2240599.8933799998</v>
      </c>
      <c r="D28" s="27">
        <v>971010.89437999995</v>
      </c>
      <c r="E28" s="27">
        <v>10528074.470070001</v>
      </c>
      <c r="F28" s="27">
        <v>0</v>
      </c>
      <c r="G28" s="27">
        <v>14464719.07618</v>
      </c>
      <c r="H28" s="27">
        <v>0</v>
      </c>
      <c r="I28" s="27">
        <v>0</v>
      </c>
      <c r="J28" s="27">
        <v>0</v>
      </c>
      <c r="K28" s="27">
        <v>30307000</v>
      </c>
      <c r="L28" s="27">
        <v>0</v>
      </c>
      <c r="M28" s="27">
        <v>0</v>
      </c>
      <c r="N28" s="27">
        <v>0</v>
      </c>
      <c r="O28" s="27">
        <v>76775.026039999997</v>
      </c>
      <c r="P28" s="27">
        <v>76775.026039999997</v>
      </c>
      <c r="Q28" s="27">
        <v>4736986.9210400004</v>
      </c>
      <c r="R28" s="27">
        <v>4736986.9210400004</v>
      </c>
      <c r="S28" s="27">
        <v>23139091.365840003</v>
      </c>
      <c r="T28" s="27">
        <v>23139091.365840003</v>
      </c>
      <c r="U28" s="27">
        <v>18115921.361900002</v>
      </c>
      <c r="V28" s="27">
        <v>0</v>
      </c>
      <c r="W28" s="27">
        <v>67377325.390650004</v>
      </c>
      <c r="X28" s="27">
        <v>28923864.2073</v>
      </c>
      <c r="Y28" s="27">
        <v>35403941.487429999</v>
      </c>
      <c r="Z28" s="27">
        <v>17217586.539890002</v>
      </c>
      <c r="AA28" s="27">
        <v>76746898.751459971</v>
      </c>
      <c r="AB28" s="27">
        <v>45583517.608340003</v>
      </c>
      <c r="AC28" s="27">
        <v>0</v>
      </c>
      <c r="AD28" s="27">
        <v>0</v>
      </c>
      <c r="AE28" s="27">
        <v>5514.7710299999999</v>
      </c>
      <c r="AF28" s="27">
        <v>5486.0002800000002</v>
      </c>
      <c r="AG28" s="27">
        <v>609514.48772999994</v>
      </c>
      <c r="AH28" s="27">
        <v>255927.16355999999</v>
      </c>
      <c r="AI28" s="27">
        <v>0</v>
      </c>
      <c r="AJ28" s="27">
        <v>0</v>
      </c>
      <c r="AK28" s="27">
        <v>4.5048399999999997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13107.3078</v>
      </c>
      <c r="AR28" s="27">
        <v>13107.3078</v>
      </c>
      <c r="AS28" s="27">
        <v>25790.48475</v>
      </c>
      <c r="AT28" s="27">
        <v>13815.505020000001</v>
      </c>
      <c r="AU28" s="27">
        <v>644099.48288999998</v>
      </c>
      <c r="AV28" s="27">
        <v>85278.742629999993</v>
      </c>
      <c r="AW28" s="27">
        <v>41460.113100000002</v>
      </c>
      <c r="AX28" s="27">
        <v>41458.081819999999</v>
      </c>
      <c r="AY28" s="27">
        <v>1398903.9426299999</v>
      </c>
      <c r="AZ28" s="27">
        <v>1051515.0647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38397183.626529999</v>
      </c>
      <c r="BH28" s="27">
        <v>21450594.211920001</v>
      </c>
      <c r="BI28" s="27">
        <v>184820.37658999997</v>
      </c>
      <c r="BJ28" s="27">
        <v>4156.2926800000005</v>
      </c>
      <c r="BK28" s="27">
        <v>7589409.2499400005</v>
      </c>
      <c r="BL28" s="27">
        <v>2360109.7284900001</v>
      </c>
      <c r="BM28" s="27">
        <v>0</v>
      </c>
      <c r="BN28" s="27">
        <v>0</v>
      </c>
      <c r="BO28" s="27">
        <v>0</v>
      </c>
      <c r="BP28" s="27">
        <v>0</v>
      </c>
      <c r="BQ28" s="27">
        <v>17501523.29764</v>
      </c>
      <c r="BR28" s="27">
        <v>17490264.293619998</v>
      </c>
      <c r="BS28" s="27">
        <v>0</v>
      </c>
      <c r="BT28" s="27">
        <v>0</v>
      </c>
      <c r="BU28" s="27">
        <v>0</v>
      </c>
      <c r="BV28" s="27">
        <v>0</v>
      </c>
      <c r="BW28" s="27">
        <v>41466.849459999998</v>
      </c>
      <c r="BX28" s="27">
        <v>41461.449999999997</v>
      </c>
      <c r="BY28" s="27">
        <v>1520774.99126</v>
      </c>
      <c r="BZ28" s="27">
        <v>618254.71004999999</v>
      </c>
      <c r="CA28" s="27">
        <v>22952958.09795</v>
      </c>
      <c r="CB28" s="27">
        <v>19334191.610580001</v>
      </c>
      <c r="CC28" s="27">
        <v>15444225.528580001</v>
      </c>
      <c r="CD28" s="27">
        <v>5362648.5529800002</v>
      </c>
      <c r="CE28" s="28">
        <v>436.26220000000001</v>
      </c>
      <c r="CF28" s="28">
        <v>539.3578</v>
      </c>
    </row>
    <row r="29" spans="1:84" s="32" customFormat="1" ht="14" x14ac:dyDescent="0.3">
      <c r="A29" s="25"/>
      <c r="B29" s="31">
        <v>45105</v>
      </c>
      <c r="C29" s="27">
        <v>2308511.7389099998</v>
      </c>
      <c r="D29" s="27">
        <v>969398.62761000008</v>
      </c>
      <c r="E29" s="27">
        <v>10663224.021260001</v>
      </c>
      <c r="F29" s="27">
        <v>0</v>
      </c>
      <c r="G29" s="27">
        <v>14475068.659949999</v>
      </c>
      <c r="H29" s="27">
        <v>0</v>
      </c>
      <c r="I29" s="27">
        <v>0</v>
      </c>
      <c r="J29" s="27">
        <v>0</v>
      </c>
      <c r="K29" s="27">
        <v>30157000</v>
      </c>
      <c r="L29" s="27">
        <v>0</v>
      </c>
      <c r="M29" s="27">
        <v>0</v>
      </c>
      <c r="N29" s="27">
        <v>0</v>
      </c>
      <c r="O29" s="27">
        <v>76775.026039999997</v>
      </c>
      <c r="P29" s="27">
        <v>76775.026039999997</v>
      </c>
      <c r="Q29" s="27">
        <v>4736986.9210400004</v>
      </c>
      <c r="R29" s="27">
        <v>4736986.9210400004</v>
      </c>
      <c r="S29" s="27">
        <v>23132642.298810001</v>
      </c>
      <c r="T29" s="27">
        <v>23132642.298810001</v>
      </c>
      <c r="U29" s="27">
        <v>18115921.361900002</v>
      </c>
      <c r="V29" s="27">
        <v>0</v>
      </c>
      <c r="W29" s="27">
        <v>67434287.304110005</v>
      </c>
      <c r="X29" s="27">
        <v>28915802.873500001</v>
      </c>
      <c r="Y29" s="27">
        <v>35326393.728569999</v>
      </c>
      <c r="Z29" s="27">
        <v>17252175.414310005</v>
      </c>
      <c r="AA29" s="27">
        <v>77591986.092040002</v>
      </c>
      <c r="AB29" s="27">
        <v>46305506.619070008</v>
      </c>
      <c r="AC29" s="27">
        <v>0</v>
      </c>
      <c r="AD29" s="27">
        <v>0</v>
      </c>
      <c r="AE29" s="27">
        <v>5507.2376199999999</v>
      </c>
      <c r="AF29" s="27">
        <v>5500.9586199999994</v>
      </c>
      <c r="AG29" s="27">
        <v>610668.50266999996</v>
      </c>
      <c r="AH29" s="27">
        <v>256010.63387999998</v>
      </c>
      <c r="AI29" s="27">
        <v>0</v>
      </c>
      <c r="AJ29" s="27">
        <v>0</v>
      </c>
      <c r="AK29" s="27">
        <v>4.9889999999999999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13107.3078</v>
      </c>
      <c r="AR29" s="27">
        <v>13107.3078</v>
      </c>
      <c r="AS29" s="27">
        <v>25815.553350000002</v>
      </c>
      <c r="AT29" s="27">
        <v>13840.573619999999</v>
      </c>
      <c r="AU29" s="27">
        <v>112373.10729</v>
      </c>
      <c r="AV29" s="27">
        <v>2203.7291599999999</v>
      </c>
      <c r="AW29" s="27">
        <v>31454.92743</v>
      </c>
      <c r="AX29" s="27">
        <v>31454.92743</v>
      </c>
      <c r="AY29" s="27">
        <v>1439895.3048700001</v>
      </c>
      <c r="AZ29" s="27">
        <v>1092451.49392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38232942.77042</v>
      </c>
      <c r="BH29" s="27">
        <v>21709558.247919999</v>
      </c>
      <c r="BI29" s="27">
        <v>172962.09681000002</v>
      </c>
      <c r="BJ29" s="27">
        <v>3827.7224700000002</v>
      </c>
      <c r="BK29" s="27">
        <v>7624788.5292299995</v>
      </c>
      <c r="BL29" s="27">
        <v>2321394.5434500002</v>
      </c>
      <c r="BM29" s="27">
        <v>0</v>
      </c>
      <c r="BN29" s="27">
        <v>0</v>
      </c>
      <c r="BO29" s="27">
        <v>0</v>
      </c>
      <c r="BP29" s="27">
        <v>0</v>
      </c>
      <c r="BQ29" s="27">
        <v>18551323.758609999</v>
      </c>
      <c r="BR29" s="27">
        <v>18551099.249609999</v>
      </c>
      <c r="BS29" s="27">
        <v>0</v>
      </c>
      <c r="BT29" s="27">
        <v>0</v>
      </c>
      <c r="BU29" s="27">
        <v>0</v>
      </c>
      <c r="BV29" s="27">
        <v>0</v>
      </c>
      <c r="BW29" s="27">
        <v>31512.172569999999</v>
      </c>
      <c r="BX29" s="27">
        <v>31483.55</v>
      </c>
      <c r="BY29" s="27">
        <v>693596.75120000006</v>
      </c>
      <c r="BZ29" s="27">
        <v>307705.81547999999</v>
      </c>
      <c r="CA29" s="27">
        <v>23177221.856630001</v>
      </c>
      <c r="CB29" s="27">
        <v>20054813.609280001</v>
      </c>
      <c r="CC29" s="27">
        <v>15055720.913790001</v>
      </c>
      <c r="CD29" s="27">
        <v>5427389.5619799998</v>
      </c>
      <c r="CE29" s="28">
        <v>447.8981</v>
      </c>
      <c r="CF29" s="28">
        <v>532.77549999999997</v>
      </c>
    </row>
    <row r="30" spans="1:84" s="32" customFormat="1" ht="14" x14ac:dyDescent="0.3">
      <c r="A30" s="25">
        <f>COUNTIFS($B$10:B30,"&gt;0")</f>
        <v>21</v>
      </c>
      <c r="B30" s="31">
        <v>45106</v>
      </c>
      <c r="C30" s="27">
        <v>2379030.7368799997</v>
      </c>
      <c r="D30" s="27">
        <v>967284.26718000008</v>
      </c>
      <c r="E30" s="27">
        <v>10812571.86988</v>
      </c>
      <c r="F30" s="27">
        <v>0</v>
      </c>
      <c r="G30" s="27">
        <v>14471860.745850001</v>
      </c>
      <c r="H30" s="27">
        <v>0</v>
      </c>
      <c r="I30" s="27">
        <v>0</v>
      </c>
      <c r="J30" s="27">
        <v>0</v>
      </c>
      <c r="K30" s="27">
        <v>29407000</v>
      </c>
      <c r="L30" s="27">
        <v>0</v>
      </c>
      <c r="M30" s="27">
        <v>0</v>
      </c>
      <c r="N30" s="27">
        <v>0</v>
      </c>
      <c r="O30" s="27">
        <v>76775.026039999997</v>
      </c>
      <c r="P30" s="27">
        <v>76775.026039999997</v>
      </c>
      <c r="Q30" s="27">
        <v>4736986.9210400004</v>
      </c>
      <c r="R30" s="27">
        <v>4736986.9210400004</v>
      </c>
      <c r="S30" s="27">
        <v>23124184.857019998</v>
      </c>
      <c r="T30" s="27">
        <v>23124184.857019998</v>
      </c>
      <c r="U30" s="27">
        <v>18115921.361900002</v>
      </c>
      <c r="V30" s="27">
        <v>0</v>
      </c>
      <c r="W30" s="27">
        <v>66892488.794809997</v>
      </c>
      <c r="X30" s="27">
        <v>28905231.071279999</v>
      </c>
      <c r="Y30" s="27">
        <v>35383440.822860003</v>
      </c>
      <c r="Z30" s="27">
        <v>17320670.33467</v>
      </c>
      <c r="AA30" s="27">
        <v>77514481.798410013</v>
      </c>
      <c r="AB30" s="27">
        <v>46634601.48895999</v>
      </c>
      <c r="AC30" s="27">
        <v>0</v>
      </c>
      <c r="AD30" s="27">
        <v>0</v>
      </c>
      <c r="AE30" s="27">
        <v>5695.0515299999997</v>
      </c>
      <c r="AF30" s="27">
        <v>5508.0516200000002</v>
      </c>
      <c r="AG30" s="27">
        <v>794449.74624999997</v>
      </c>
      <c r="AH30" s="27">
        <v>255862.59960000002</v>
      </c>
      <c r="AI30" s="27">
        <v>0</v>
      </c>
      <c r="AJ30" s="27">
        <v>0</v>
      </c>
      <c r="AK30" s="27">
        <v>2.8428100000000001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13107.3078</v>
      </c>
      <c r="AR30" s="27">
        <v>13107.3078</v>
      </c>
      <c r="AS30" s="27">
        <v>25832.048490000001</v>
      </c>
      <c r="AT30" s="27">
        <v>13857.06876</v>
      </c>
      <c r="AU30" s="27">
        <v>87620.005279999998</v>
      </c>
      <c r="AV30" s="27">
        <v>1323.8923600000001</v>
      </c>
      <c r="AW30" s="27">
        <v>31921.895649999999</v>
      </c>
      <c r="AX30" s="27">
        <v>31921.895649999999</v>
      </c>
      <c r="AY30" s="27">
        <v>1548535.5261900001</v>
      </c>
      <c r="AZ30" s="27">
        <v>1204826.73914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38238304.516740002</v>
      </c>
      <c r="BH30" s="27">
        <v>21940387.990120001</v>
      </c>
      <c r="BI30" s="27">
        <v>172577.86480000001</v>
      </c>
      <c r="BJ30" s="27">
        <v>3795.5339800000002</v>
      </c>
      <c r="BK30" s="27">
        <v>7645969.8688899986</v>
      </c>
      <c r="BL30" s="27">
        <v>2320964.7012900002</v>
      </c>
      <c r="BM30" s="27">
        <v>0</v>
      </c>
      <c r="BN30" s="27">
        <v>0</v>
      </c>
      <c r="BO30" s="27">
        <v>0</v>
      </c>
      <c r="BP30" s="27">
        <v>0</v>
      </c>
      <c r="BQ30" s="27">
        <v>19316878.27815</v>
      </c>
      <c r="BR30" s="27">
        <v>19261683.121199999</v>
      </c>
      <c r="BS30" s="27">
        <v>0</v>
      </c>
      <c r="BT30" s="27">
        <v>0</v>
      </c>
      <c r="BU30" s="27">
        <v>0</v>
      </c>
      <c r="BV30" s="27">
        <v>0</v>
      </c>
      <c r="BW30" s="27">
        <v>32507.70435</v>
      </c>
      <c r="BX30" s="27">
        <v>32214.799999999999</v>
      </c>
      <c r="BY30" s="27">
        <v>479283.90191999997</v>
      </c>
      <c r="BZ30" s="27">
        <v>149384.57543999999</v>
      </c>
      <c r="CA30" s="27">
        <v>23739841.51825</v>
      </c>
      <c r="CB30" s="27">
        <v>20607560.38126</v>
      </c>
      <c r="CC30" s="27">
        <v>14498462.99848</v>
      </c>
      <c r="CD30" s="27">
        <v>5485096.9975300003</v>
      </c>
      <c r="CE30" s="28">
        <v>461.37639999999999</v>
      </c>
      <c r="CF30" s="28">
        <v>526.97760000000005</v>
      </c>
    </row>
    <row r="31" spans="1:84" s="32" customFormat="1" ht="14" x14ac:dyDescent="0.3">
      <c r="A31" s="25">
        <f>COUNTIFS($B$10:B31,"&gt;0")</f>
        <v>22</v>
      </c>
      <c r="B31" s="31">
        <v>45107</v>
      </c>
      <c r="C31" s="27">
        <v>2460504.3606199995</v>
      </c>
      <c r="D31" s="27">
        <v>958938.99501999991</v>
      </c>
      <c r="E31" s="27">
        <v>10798629.591979999</v>
      </c>
      <c r="F31" s="27">
        <v>0</v>
      </c>
      <c r="G31" s="27">
        <v>14480813.00189</v>
      </c>
      <c r="H31" s="27">
        <v>0</v>
      </c>
      <c r="I31" s="27">
        <v>0</v>
      </c>
      <c r="J31" s="27">
        <v>0</v>
      </c>
      <c r="K31" s="27">
        <v>29857000</v>
      </c>
      <c r="L31" s="27">
        <v>0</v>
      </c>
      <c r="M31" s="27">
        <v>0</v>
      </c>
      <c r="N31" s="27">
        <v>0</v>
      </c>
      <c r="O31" s="27">
        <v>76775.026039999997</v>
      </c>
      <c r="P31" s="27">
        <v>76775.026039999997</v>
      </c>
      <c r="Q31" s="27">
        <v>4736986.9210400004</v>
      </c>
      <c r="R31" s="27">
        <v>4736986.9210400004</v>
      </c>
      <c r="S31" s="27">
        <v>23090803.768409997</v>
      </c>
      <c r="T31" s="27">
        <v>23090803.768409997</v>
      </c>
      <c r="U31" s="27">
        <v>18115921.361900002</v>
      </c>
      <c r="V31" s="27">
        <v>0</v>
      </c>
      <c r="W31" s="27">
        <v>67385591.308080003</v>
      </c>
      <c r="X31" s="27">
        <v>28863504.710510001</v>
      </c>
      <c r="Y31" s="27">
        <v>35706888.620590001</v>
      </c>
      <c r="Z31" s="27">
        <v>17441193.351849999</v>
      </c>
      <c r="AA31" s="27">
        <v>77838804.493349999</v>
      </c>
      <c r="AB31" s="27">
        <v>46845033.745019987</v>
      </c>
      <c r="AC31" s="27">
        <v>0</v>
      </c>
      <c r="AD31" s="27">
        <v>0</v>
      </c>
      <c r="AE31" s="27">
        <v>5552.1890299999995</v>
      </c>
      <c r="AF31" s="27">
        <v>5504.1890299999995</v>
      </c>
      <c r="AG31" s="27">
        <v>769741.27997999999</v>
      </c>
      <c r="AH31" s="27">
        <v>254999.20851000003</v>
      </c>
      <c r="AI31" s="27">
        <v>0</v>
      </c>
      <c r="AJ31" s="27">
        <v>0</v>
      </c>
      <c r="AK31" s="27">
        <v>2.8428100000000001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13107.3078</v>
      </c>
      <c r="AR31" s="27">
        <v>13107.3078</v>
      </c>
      <c r="AS31" s="27">
        <v>25828.990119999999</v>
      </c>
      <c r="AT31" s="27">
        <v>13854.010389999999</v>
      </c>
      <c r="AU31" s="27">
        <v>101982.43107999999</v>
      </c>
      <c r="AV31" s="27">
        <v>1682.24053</v>
      </c>
      <c r="AW31" s="27">
        <v>31952.790849999998</v>
      </c>
      <c r="AX31" s="27">
        <v>31921.895649999999</v>
      </c>
      <c r="AY31" s="27">
        <v>1544638.79211</v>
      </c>
      <c r="AZ31" s="27">
        <v>1195262.41344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38444269.874710001</v>
      </c>
      <c r="BH31" s="27">
        <v>22072949.657419998</v>
      </c>
      <c r="BI31" s="27">
        <v>172014.88304999997</v>
      </c>
      <c r="BJ31" s="27">
        <v>3578.3094800000003</v>
      </c>
      <c r="BK31" s="27">
        <v>7545695.37677</v>
      </c>
      <c r="BL31" s="27">
        <v>2363316.04795</v>
      </c>
      <c r="BM31" s="27">
        <v>0</v>
      </c>
      <c r="BN31" s="27">
        <v>0</v>
      </c>
      <c r="BO31" s="27">
        <v>0</v>
      </c>
      <c r="BP31" s="27">
        <v>0</v>
      </c>
      <c r="BQ31" s="27">
        <v>19592555.895959999</v>
      </c>
      <c r="BR31" s="27">
        <v>19533603.8583</v>
      </c>
      <c r="BS31" s="27">
        <v>0</v>
      </c>
      <c r="BT31" s="27">
        <v>0</v>
      </c>
      <c r="BU31" s="27">
        <v>0</v>
      </c>
      <c r="BV31" s="27">
        <v>0</v>
      </c>
      <c r="BW31" s="27">
        <v>31908.399550000002</v>
      </c>
      <c r="BX31" s="27">
        <v>31899.7</v>
      </c>
      <c r="BY31" s="27">
        <v>515591.52572000003</v>
      </c>
      <c r="BZ31" s="27">
        <v>153078.83666999999</v>
      </c>
      <c r="CA31" s="27">
        <v>24000700.10588</v>
      </c>
      <c r="CB31" s="27">
        <v>20903818.728420001</v>
      </c>
      <c r="CC31" s="27">
        <v>14443569.768829999</v>
      </c>
      <c r="CD31" s="27">
        <v>5518237.4143599998</v>
      </c>
      <c r="CE31" s="28">
        <v>466.54390000000001</v>
      </c>
      <c r="CF31" s="28">
        <v>523.0566</v>
      </c>
    </row>
    <row r="32" spans="1:84" s="32" customFormat="1" ht="14" x14ac:dyDescent="0.3">
      <c r="A32" s="33"/>
      <c r="B32" s="34"/>
      <c r="C32" s="25" t="s">
        <v>111</v>
      </c>
      <c r="D32" s="25" t="s">
        <v>111</v>
      </c>
      <c r="E32" s="25" t="s">
        <v>111</v>
      </c>
      <c r="F32" s="25" t="s">
        <v>111</v>
      </c>
      <c r="G32" s="25" t="s">
        <v>111</v>
      </c>
      <c r="H32" s="25" t="s">
        <v>111</v>
      </c>
      <c r="I32" s="25" t="s">
        <v>111</v>
      </c>
      <c r="J32" s="25" t="s">
        <v>111</v>
      </c>
      <c r="K32" s="25" t="s">
        <v>111</v>
      </c>
      <c r="L32" s="25" t="s">
        <v>111</v>
      </c>
      <c r="M32" s="25" t="s">
        <v>111</v>
      </c>
      <c r="N32" s="25" t="s">
        <v>111</v>
      </c>
      <c r="O32" s="25" t="s">
        <v>111</v>
      </c>
      <c r="P32" s="25" t="s">
        <v>111</v>
      </c>
      <c r="Q32" s="25" t="s">
        <v>111</v>
      </c>
      <c r="R32" s="25" t="s">
        <v>111</v>
      </c>
      <c r="S32" s="25" t="s">
        <v>111</v>
      </c>
      <c r="T32" s="25" t="s">
        <v>111</v>
      </c>
      <c r="U32" s="25" t="s">
        <v>111</v>
      </c>
      <c r="V32" s="25" t="s">
        <v>111</v>
      </c>
      <c r="W32" s="25" t="s">
        <v>111</v>
      </c>
      <c r="X32" s="25" t="s">
        <v>111</v>
      </c>
      <c r="Y32" s="25" t="s">
        <v>111</v>
      </c>
      <c r="Z32" s="25" t="s">
        <v>111</v>
      </c>
      <c r="AA32" s="25" t="s">
        <v>111</v>
      </c>
      <c r="AB32" s="25" t="s">
        <v>111</v>
      </c>
      <c r="AC32" s="25" t="s">
        <v>111</v>
      </c>
      <c r="AD32" s="25" t="s">
        <v>111</v>
      </c>
      <c r="AE32" s="25" t="s">
        <v>111</v>
      </c>
      <c r="AF32" s="25" t="s">
        <v>111</v>
      </c>
      <c r="AG32" s="25" t="s">
        <v>111</v>
      </c>
      <c r="AH32" s="25" t="s">
        <v>111</v>
      </c>
      <c r="AI32" s="25" t="s">
        <v>111</v>
      </c>
      <c r="AJ32" s="25" t="s">
        <v>111</v>
      </c>
      <c r="AK32" s="25" t="s">
        <v>111</v>
      </c>
      <c r="AL32" s="25" t="s">
        <v>111</v>
      </c>
      <c r="AM32" s="25" t="s">
        <v>111</v>
      </c>
      <c r="AN32" s="25" t="s">
        <v>111</v>
      </c>
      <c r="AO32" s="25" t="s">
        <v>111</v>
      </c>
      <c r="AP32" s="25" t="s">
        <v>111</v>
      </c>
      <c r="AQ32" s="25" t="s">
        <v>111</v>
      </c>
      <c r="AR32" s="25" t="s">
        <v>111</v>
      </c>
      <c r="AS32" s="25" t="s">
        <v>111</v>
      </c>
      <c r="AT32" s="25" t="s">
        <v>111</v>
      </c>
      <c r="AU32" s="25" t="s">
        <v>111</v>
      </c>
      <c r="AV32" s="25" t="s">
        <v>111</v>
      </c>
      <c r="AW32" s="25" t="s">
        <v>111</v>
      </c>
      <c r="AX32" s="25" t="s">
        <v>111</v>
      </c>
      <c r="AY32" s="25" t="s">
        <v>111</v>
      </c>
      <c r="AZ32" s="25" t="s">
        <v>111</v>
      </c>
      <c r="BA32" s="25" t="s">
        <v>111</v>
      </c>
      <c r="BB32" s="25" t="s">
        <v>111</v>
      </c>
      <c r="BC32" s="25" t="s">
        <v>111</v>
      </c>
      <c r="BD32" s="25" t="s">
        <v>111</v>
      </c>
      <c r="BE32" s="25" t="s">
        <v>111</v>
      </c>
      <c r="BF32" s="25" t="s">
        <v>111</v>
      </c>
      <c r="BG32" s="25" t="s">
        <v>111</v>
      </c>
      <c r="BH32" s="25" t="s">
        <v>111</v>
      </c>
      <c r="BI32" s="25" t="s">
        <v>111</v>
      </c>
      <c r="BJ32" s="25" t="s">
        <v>111</v>
      </c>
      <c r="BK32" s="25" t="s">
        <v>111</v>
      </c>
      <c r="BL32" s="25" t="s">
        <v>111</v>
      </c>
      <c r="BM32" s="25" t="s">
        <v>111</v>
      </c>
      <c r="BN32" s="25" t="s">
        <v>111</v>
      </c>
      <c r="BO32" s="25" t="s">
        <v>111</v>
      </c>
      <c r="BP32" s="25" t="s">
        <v>111</v>
      </c>
      <c r="BQ32" s="25" t="s">
        <v>111</v>
      </c>
      <c r="BR32" s="25" t="s">
        <v>111</v>
      </c>
      <c r="BS32" s="25" t="s">
        <v>111</v>
      </c>
      <c r="BT32" s="25" t="s">
        <v>111</v>
      </c>
      <c r="BU32" s="25" t="s">
        <v>111</v>
      </c>
      <c r="BV32" s="25" t="s">
        <v>111</v>
      </c>
      <c r="BW32" s="25" t="s">
        <v>111</v>
      </c>
      <c r="BX32" s="25" t="s">
        <v>111</v>
      </c>
      <c r="BY32" s="25" t="s">
        <v>111</v>
      </c>
      <c r="BZ32" s="25" t="s">
        <v>111</v>
      </c>
      <c r="CA32" s="25" t="s">
        <v>111</v>
      </c>
      <c r="CB32" s="25" t="s">
        <v>111</v>
      </c>
      <c r="CC32" s="25" t="s">
        <v>111</v>
      </c>
      <c r="CD32" s="25" t="s">
        <v>111</v>
      </c>
      <c r="CE32" s="29">
        <f>AVERAGE(CE10:CE31)</f>
        <v>537.85265000000004</v>
      </c>
      <c r="CF32" s="29">
        <f>AVERAGE(CF10:CF31)</f>
        <v>519.8439136363636</v>
      </c>
    </row>
    <row r="33" spans="2:84" x14ac:dyDescent="0.35">
      <c r="AI33" s="23"/>
      <c r="AJ33" s="23"/>
      <c r="CE33" s="30" t="s">
        <v>114</v>
      </c>
      <c r="CF33" s="30"/>
    </row>
    <row r="34" spans="2:84" x14ac:dyDescent="0.35">
      <c r="B34" s="26"/>
      <c r="C34" s="26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x14ac:dyDescent="0.35"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</sheetData>
  <mergeCells count="49">
    <mergeCell ref="CA7:CB7"/>
    <mergeCell ref="BI7:BJ7"/>
    <mergeCell ref="BK7:BL7"/>
    <mergeCell ref="BM7:BN7"/>
    <mergeCell ref="BO7:BP7"/>
    <mergeCell ref="BQ7:BR7"/>
    <mergeCell ref="BS7:BT7"/>
    <mergeCell ref="BC7:BD7"/>
    <mergeCell ref="BE7:BF7"/>
    <mergeCell ref="BU7:BV7"/>
    <mergeCell ref="BW7:BX7"/>
    <mergeCell ref="BY7:BZ7"/>
    <mergeCell ref="AS7:AT7"/>
    <mergeCell ref="AU7:AV7"/>
    <mergeCell ref="AW7:AX7"/>
    <mergeCell ref="AY7:AZ7"/>
    <mergeCell ref="BA7:BB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AA7:AB7"/>
    <mergeCell ref="AC7:AD7"/>
    <mergeCell ref="AE7:AF7"/>
    <mergeCell ref="AG7:AH7"/>
    <mergeCell ref="BG7:BH7"/>
    <mergeCell ref="A1:CB1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AT2:AV2"/>
    <mergeCell ref="AI7:AJ7"/>
    <mergeCell ref="AK7:AL7"/>
    <mergeCell ref="AM7:AN7"/>
    <mergeCell ref="AO7:AP7"/>
    <mergeCell ref="AQ7:AR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 _ 2 0 2 2 _ 1 2 _ _ 6 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 C o l u m n s \ S T A T F O R M 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 C o l u m n s \ E D R P O U 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 _ 2 0 2 2 _ 1 2 _ _ 5 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 C o l u m n s \ E K P 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 C o l u m n s \ R 0 3 0 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 C o l u m n s \ T 1 0 0 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s q m i d = " f 4 0 4 9 6 8 4 - 1 1 e 5 - 4 4 0 6 - b c d 1 - d e b a c 7 f 9 7 1 1 0 "   x m l n s = " h t t p : / / s c h e m a s . m i c r o s o f t . c o m / D a t a M a s h u p " > A A A A A C c I A A B Q S w M E F A A C A A g A t V H r V o T 2 q N u k A A A A 9 g A A A B I A H A B D b 2 5 m a W c v U G F j a 2 F n Z S 5 4 b W w g o h g A K K A U A A A A A A A A A A A A A A A A A A A A A A A A A A A A h Y 9 N D o I w G E S v Q r q n L Z g Y J B 9 l 4 V Y S o 9 G 4 b U q F R i i m P 8 L d X H g k r y B G U X c u 5 8 1 b z N y v N 8 i H t g k u 0 l j V 6 Q x F m K J A a t G V S l c Z 8 u 4 Y J i h n s O b i x C s Z j L K 2 6 W D L D N X O n V N C + r 7 H / Q x 3 p i I x p R E 5 F K u t q G X L 0 U d W / + V Q a e u 4 F h I x 2 L / G s B h H N M G L Z I 4 p k A l C o f R X i M e 9 z / Y H w t I 3 z h v J j A 8 3 O y B T B P L + w B 5 Q S w M E F A A C A A g A t V H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R 6 1 Z d V z g b I Q U A A I Q W A A A T A B w A R m 9 y b X V s Y X M v U 2 V j d G l v b j E u b S C i G A A o o B Q A A A A A A A A A A A A A A A A A A A A A A A A A A A D t V 9 1 O G 0 c U v k f i H U b j G 1 t y X d t p V 2 1 S J 3 K N r a A o Q G 2 j p D I W W u w B V r Z 3 6 e w u A S F L Q K P 2 o l G Q o o h c V n 0 D h E I h g c A r 7 L 5 R z 8 y s v b P 2 L j Y m P x e p Z a 2 9 8 3 P O d 7 4 z c + Y b k z Q s z d B R R f x m 7 k 1 P T U / V 0 A w x G 1 T b 4 F 0 5 h J 3 X z p H z w T 1 E 7 n P 4 8 8 4 5 d w + d Y 6 S 0 k H P q H C H n w j 1 0 9 9 w D 9 w / 3 B U b 1 6 S l z X a W k i W J Y a S 0 3 V U v F Y K N N r O k p B J + K Y d M G g Z a S 0 W 4 S m i p p b W L G 8 e z d p b n i k 0 o 1 X 1 1 i j 9 l K d a l c X J g v V 5 e U R 0 + X s u n s n e W 0 g h N J Y S S G Y Z p F m J e H W r N J d M T N Z J i n q r r S J q k K a U N I Z e O Z G R c e k 4 i o j X V U y 1 s W 1 V Z s i 5 j 1 B z U x u f 4 A / X Q f W d Q m v v 1 Z f d N o E V S w T c v o o J K t C 3 5 8 B / l m s 2 C 0 7 Y 4 e j w S T R L h K V d 1 c N W i H t 6 F V C s Y g m O x y J o v i 3 y e w h y o 2 c m C 8 V j B 0 i + h W P e G D L B N d 7 Y B b A U Q O X / R 4 7 f H o c J J o B 8 / B S I Z V 8 J T i r 1 3 Z S c f Y B C f z 1 j q h I a 4 E 0 7 6 r I V D M h 2 x 7 D F o k 9 8 W t D V V v g j 3 u z b M q u R f 9 / H 8 / H x G Q x 8 q H s C r m M L g s p J H J i e G K 2 t m A L t a P E 1 K K C u u q v s b Q b 2 8 Q H 3 T f o P D D O p m f i F i T O 4 M E W j A B W W T L 6 j J y i 4 8 W h t r K 6 T v p o c Z q J h 1 s l H i G P X 7 p v G X 7 3 D l z 3 i H 3 d + c C G o 5 7 r 3 v u P n + 9 c k 7 E P g / b B 4 F g g e 2 C T S n R G 9 u 9 Z a 6 t o h o D V m d F 5 c c f 0 h h B g n S E F / M P M S J t k w R H x H r 9 M a 8 X l w q / S j X A e c N K D y A 8 6 a H c h 5 8 r B G 2 n y D k H v O 8 h H l a s o E w B 6 k P 3 t f t y Z B J u S A T w G i R W t z s r h H a B c E z 0 b x Y r o w G P h j R R o M k I Y B K e V z D l r b v n X L q 7 X l h e n d 9 1 D 4 C D 9 8 6 Z t M 8 N a k V j C V m k 8 5 T V 9 7 z Z I H p T 0 9 e k p T r Y I 0 P 6 G 3 j d B e O M 4 c s + D g l a P w E s U L n i G c y q X 4 f G C S 4 5 V J k E w N 7 2 k V e w 4 P J m 7 G W G 6 b t h f K N p D d / D J w g e R 8 w Y e L t 0 X w r 7 r P m U d / z J 8 / f B P Q j f y W P F B p y 0 2 N b t H a 2 M o P q 3 8 I C P B O o f g Y H N g e g Q B L Y L K + a C A x A g / n I u m L Q 4 g y X 8 w h t 8 E X q U T x i i B 5 C f 8 N N T m n 5 b a F w l 9 V W O V P r R g k o h S y A G e O a D x w K C D h X V Z s 3 + o F 9 s Q r d z D F Y S / a z p K t 2 e B f l g a a s a o b n g 5 C Q v q j k s h s H r o J k y + c 3 W A B A 3 V w 8 i 9 M 8 v G e v Q M R Y q 0 5 5 2 2 i m e B z M e G W o v 2 X x c B i a J 2 T u Z b o 0 3 1 X 3 S x Z B I A j + + V J x T N 7 U 1 l a s d H 1 i 6 2 5 d T P j R p p C e D e z q J E w z M s / 3 G D q Y d j M k W A d A q L Q G r d l v l e x P f x e N S j b t c K Y + W F j I f s P b / 9 a o H 1 H z o i c 4 I U k 2 0 w p d K A u X u + y Y m T u 2 I 9 L L u H o / + U J / b I P S I W 8 Y b 5 x i O r n 1 e Z 9 g e Z y d L 8 M r B v l f w 7 t V + / 6 5 R J h t Q X 9 l t g / x / 2 Q h d S 8 q 4 l w 3 l q 7 p s K F / q s q F M d N l Q B i 8 b K J 5 N f P Y L B 9 s 0 p f n y 4 + G b y E x 5 Y X 6 R n U 6 6 p X y X Y m 7 E b Y T v r p l 8 t d i b w n b q b a V o 8 L p x I 6 H 0 C k 5 0 p i L O 2 T F / r a p k y b 2 x q O z z 4 F P V / W S K a E Q s X 0 D 8 Z I f E D 1 + m t x F A 3 M A n F 0 H K x C I o G x R B 6 Y D W C B V B 6 W g i O V l f g R B S x h V C y o R C K P u x h F B 2 W A i F p z h U C K W v F U L 9 J S C L m M E l M B R y c a t B 2 i l x P 7 W e G L S 1 Y h i t e G K n x j K Q k 2 3 h u p / k w X r 7 H J 7 + 5 r 6 2 5 v o 1 J 4 g l s r 6 M 6 e H e f 1 B L A Q I t A B Q A A g A I A L V R 6 1 a E 9 q j b p A A A A P Y A A A A S A A A A A A A A A A A A A A A A A A A A A A B D b 2 5 m a W c v U G F j a 2 F n Z S 5 4 b W x Q S w E C L Q A U A A I A C A C 1 U e t W D 8 r p q 6 Q A A A D p A A A A E w A A A A A A A A A A A A A A A A D w A A A A W 0 N v b n R l b n R f V H l w Z X N d L n h t b F B L A Q I t A B Q A A g A I A L V R 6 1 Z d V z g b I Q U A A I Q W A A A T A A A A A A A A A A A A A A A A A O E B A A B G b 3 J t d W x h c y 9 T Z W N 0 a W 9 u M S 5 t U E s F B g A A A A A D A A M A w g A A A E 8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l P A A A A A A A A J 0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Q U F B Q U F B Q U F B Q U s 3 U j B t Y 2 Z 4 R F F M c F N a W m Z 5 M m V B T E g x U n l Z V z V 6 W m 0 5 e W J T Q k d h V 3 h s S U d a e W I y M G d N a k F 5 T W w 4 e E 1 p Q W 9 O U 2 t B Q U F R Q U F B Q U F B Q U F B U G d k d m Y 2 d U l E a 0 d r R T l p Y 3 J t T l Q 3 U X h U W V c x d 2 J H V W d V W F Z s Y 2 5 r Q U F R c n R I U 1 p 4 L 0 V O Q X V s S m x s L 0 x a N E F z Q U F B Q U F B Q U F B Q U p 0 R U 1 H O F N M b m x Q c j F J N T R h d X F a S H N m V k h K a G J u T m 1 i M 0 p 0 S U V a c G J H V W d a b k p 2 Y l N B e U 1 E S X l Y e k V 5 S U N n M k t R Q U F C Z 0 F B Q U F B Q U F B Q 3 d V T 0 l w N 0 F E Z l N a d k F k Y l V s c j V U V 0 R G T m h i W E J z W l N C U m R X V n l l U U F C b T B R d 2 J 4 S X V l V S t 2 V W p u a H E 2 c G t l d 0 F B Q U F B P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2 Y 2 Z j A 3 M 2 U t O D h h Y i 0 0 M T B l L W E 0 M T M t Z D g 5 Y 2 F l N j M 1 M 2 V k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U 6 M j Q u M T g y O D k y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U b 1 J l c G 9 y d E R p c 2 F i b G V k I i B W Y W x 1 Z T 0 i b D E i I C 8 + P E V u d H J 5 I F R 5 c G U 9 I l F 1 Z X J 5 R 3 J v d X B J R C I g V m F s d W U 9 I n M 3 Z j Z m M D c z Z S 0 4 O G F i L T Q x M G U t Y T Q x M y 1 k O D l j Y W U 2 M z U z Z W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3 L T E x V D A 2 O j U w O j M y L j k 4 N T I 1 N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1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j Y x Z G V k M G E t Z m M 3 M S 0 0 M D Q z L W J h N T I t N j U 5 N 2 Y y Z D l l M D B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T o y N C 4 w O T Q 4 O T E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U p L 1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l M j B m c m 9 t J T I w M j A y M l 8 x M i U y M C g 1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y N j F k Z W Q w Y S 1 m Y z c x L T Q w N D M t Y m E 1 M i 0 2 N T k 3 Z j J k O W U w M G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x M V Q w N j o 1 M D o z M y 4 w M T Y 1 M D Q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U G F y Y W 1 l d G V y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j l l M j U w Y j A t M D B l Y y 0 0 O W R m L T l i Y z A t N z V i N T I 1 Y W Y 5 N G Q 2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Y 6 M T A u M z k 4 N z M 0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U b 1 J l c G 9 y d E R p c 2 F i b G V k I i B W Y W x 1 Z T 0 i b D E i I C 8 + P E V u d H J 5 I F R 5 c G U 9 I l F 1 Z X J 5 R 3 J v d X B J R C I g V m F s d W U 9 I n M y O W U y N T B i M C 0 w M G V j L T Q 5 Z G Y t O W J j M C 0 3 N W I 1 M j V h Z j k 0 Z D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3 L T E x V D A 2 O j U w O j M z L j A 2 M z g x O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2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m Y z M D Q 0 O W I t M m U x M i 0 0 Z j c 5 L W F m N T I t M z l l M W F i Y W E 2 N D d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j o x M C 4 z N j g 3 M z Y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Y p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l M j B m c m 9 t J T I w M j A y M l 8 x M i U y M C g 2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2 Z j M w N D Q 5 Y i 0 y Z T E y L T R m N z k t Y W Y 1 M i 0 z O W U x Y W J h Y T Y 0 N 2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x M V Q w N j o 1 M D o z M y 4 w N z k 4 O D c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S Z X B v c n R f Z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w N y 0 x M V Q w N j o 1 M D o z N S 4 5 N z Q 2 N z g x W i I g L z 4 8 R W 5 0 c n k g V H l w Z T 0 i R m l s b E N v b H V t b l R 5 c G V z I i B W Y W x 1 Z T 0 i c 0 J n a z 0 i I C 8 + P E V u d H J 5 I F R 5 c G U 9 I k Z p b G x U Y X J n Z X R O Y W 1 l Q 3 V z d G 9 t a X p l Z C I g V m F s d W U 9 I m w x I i A v P j x F b n R y e S B U e X B l P S J O Y X Z p Z 2 F 0 a W 9 u U 3 R l c E 5 h b W U i I F Z h b H V l P S J z 0 J 3 Q s N C y 0 Z b Q s 9 C w 0 Y b R l t G P I i A v P j x F b n R y e S B U e X B l P S J R d W V y e U l E I i B W Y W x 1 Z T 0 i c z R k Y z V k Y j M z L W Y z O D M t N G E 4 N y 0 5 M 2 Q y L T k y O T N i M T k y Z T c 5 N C I g L z 4 8 R W 5 0 c n k g V H l w Z T 0 i R m l s b E N v b H V t b k 5 h b W V z I i B W Y W x 1 Z T 0 i c 1 s m c X V v d D t T b 3 V y Y 2 U u T m F t Z S Z x d W 9 0 O y w m c X V v d D t S R V B P U l R E Q V R F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M j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F 9 k Y X R l L 0 F 1 d G 9 S Z W 1 v d m V k Q 2 9 s d W 1 u c z E u e 1 N v d X J j Z S 5 O Y W 1 l L D B 9 J n F 1 b 3 Q 7 L C Z x d W 9 0 O 1 N l Y 3 R p b 2 4 x L 1 J l c G 9 y d F 9 k Y X R l L 0 F 1 d G 9 S Z W 1 v d m V k Q 2 9 s d W 1 u c z E u e 1 J F U E 9 S V E R B V E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b 3 J 0 X 2 R h d G U v Q X V 0 b 1 J l b W 9 2 Z W R D b 2 x 1 b W 5 z M S 5 7 U 2 9 1 c m N l L k 5 h b W U s M H 0 m c X V v d D s s J n F 1 b 3 Q 7 U 2 V j d G l v b j E v U m V w b 3 J 0 X 2 R h d G U v Q X V 0 b 1 J l b W 9 2 Z W R D b 2 x 1 b W 5 z M S 5 7 U k V Q T 1 J U R E F U R S w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Z X B v c n R f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U 5 M i V E M S U 5 N i V E M C V C N C V E M S U 4 M S V E M C V C R S V E M S U 4 M C V E M S U 4 M i V E M C V C R S V E M C V C M i V E M C V C M C V E M C V C R C V E M S U 5 N i U y M C V E M S U 4 M C V E M S U 4 R i V E M C V C N C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U 5 M i V E M C V C O C V E M C V C N C V E M C V C M C V E M C V C Q i V E M C V C N S V E M C V C R C V E M S U 5 N i U y M C V E M S U 4 M S V E M S U 4 M i V E M C V C R S V E M C V C M i V E M C V C R i V E M S U 4 N i V E M S U 5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j M t M D c t M T F U M D Y 6 N T A 6 M z U u O T k w M j I w O F o i I C 8 + P E V u d H J 5 I F R 5 c G U 9 I k Z p b G x D b 2 x 1 b W 5 U e X B l c y I g V m F s d W U 9 I n N C Z 1 l H Q U F V Q S I g L z 4 8 R W 5 0 c n k g V H l w Z T 0 i T m F 2 a W d h d G l v b l N 0 Z X B O Y W 1 l I i B W Y W x 1 Z T 0 i c 9 C d 0 L D Q s t G W 0 L P Q s N G G 0 Z b R j y I g L z 4 8 R W 5 0 c n k g V H l w Z T 0 i U X V l c n l J R C I g V m F s d W U 9 I n N h Z j Z i M W F j M S 1 j Y j M 3 L T Q 1 M T E t O D R k N y 0 x O D Y x Z G M 3 Z D l k Z D A i I C 8 + P E V u d H J 5 I F R 5 c G U 9 I k Z p b G x U Y X J n Z X R O Y W 1 l Q 3 V z d G 9 t a X p l Z C I g V m F s d W U 9 I m w x I i A v P j x F b n R y e S B U e X B l P S J G a W x s R X J y b 3 J D b 3 V u d C I g V m F s d W U 9 I m w w I i A v P j x F b n R y e S B U e X B l P S J G a W x s Q 2 9 s d W 1 u T m F t Z X M i I F Z h b H V l P S J z W y Z x d W 9 0 O 1 N v d X J j Z S 5 O Y W 1 l J n F 1 b 3 Q 7 L C Z x d W 9 0 O 0 V L U C Z x d W 9 0 O y w m c X V v d D t S M D M w J n F 1 b 3 Q 7 L C Z x d W 9 0 O 0 N 1 c n J l b m N 5 J n F 1 b 3 Q 7 L C Z x d W 9 0 O 1 Q x M D A m c X V v d D s s J n F 1 b 3 Q 7 a 1 V B S C Z x d W 9 0 O 1 0 i I C 8 + P E V u d H J 5 I F R 5 c G U 9 I k Z p b G x F c n J v c k N v Z G U i I F Z h b H V l P S J z V W 5 r b m 9 3 b i I g L z 4 8 R W 5 0 c n k g V H l w Z T 0 i R m l s b E N v d W 5 0 I i B W Y W x 1 Z T 0 i b D M 2 M j g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Z r X 2 R h d G E v Q X V 0 b 1 J l b W 9 2 Z W R D b 2 x 1 b W 5 z M S 5 7 U 2 9 1 c m N l L k 5 h b W U s M H 0 m c X V v d D s s J n F 1 b 3 Q 7 U 2 V j d G l v b j E v N m t f Z G F 0 Y S 9 B d X R v U m V t b 3 Z l Z E N v b H V t b n M x L n t F S 1 A s M X 0 m c X V v d D s s J n F 1 b 3 Q 7 U 2 V j d G l v b j E v N m t f Z G F 0 Y S 9 B d X R v U m V t b 3 Z l Z E N v b H V t b n M x L n t S M D M w L D J 9 J n F 1 b 3 Q 7 L C Z x d W 9 0 O 1 N l Y 3 R p b 2 4 x L z Z r X 2 R h d G E v Q X V 0 b 1 J l b W 9 2 Z W R D b 2 x 1 b W 5 z M S 5 7 Q 3 V y c m V u Y 3 k s M 3 0 m c X V v d D s s J n F 1 b 3 Q 7 U 2 V j d G l v b j E v N m t f Z G F 0 Y S 9 B d X R v U m V t b 3 Z l Z E N v b H V t b n M x L n t U M T A w L D R 9 J n F 1 b 3 Q 7 L C Z x d W 9 0 O 1 N l Y 3 R p b 2 4 x L z Z r X 2 R h d G E v Q X V 0 b 1 J l b W 9 2 Z W R D b 2 x 1 b W 5 z M S 5 7 a 1 V B S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2 a 1 9 k Y X R h L 0 F 1 d G 9 S Z W 1 v d m V k Q 2 9 s d W 1 u c z E u e 1 N v d X J j Z S 5 O Y W 1 l L D B 9 J n F 1 b 3 Q 7 L C Z x d W 9 0 O 1 N l Y 3 R p b 2 4 x L z Z r X 2 R h d G E v Q X V 0 b 1 J l b W 9 2 Z W R D b 2 x 1 b W 5 z M S 5 7 R U t Q L D F 9 J n F 1 b 3 Q 7 L C Z x d W 9 0 O 1 N l Y 3 R p b 2 4 x L z Z r X 2 R h d G E v Q X V 0 b 1 J l b W 9 2 Z W R D b 2 x 1 b W 5 z M S 5 7 U j A z M C w y f S Z x d W 9 0 O y w m c X V v d D t T Z W N 0 a W 9 u M S 8 2 a 1 9 k Y X R h L 0 F 1 d G 9 S Z W 1 v d m V k Q 2 9 s d W 1 u c z E u e 0 N 1 c n J l b m N 5 L D N 9 J n F 1 b 3 Q 7 L C Z x d W 9 0 O 1 N l Y 3 R p b 2 4 x L z Z r X 2 R h d G E v Q X V 0 b 1 J l b W 9 2 Z W R D b 2 x 1 b W 5 z M S 5 7 V D E w M C w 0 f S Z x d W 9 0 O y w m c X V v d D t T Z W N 0 a W 9 u M S 8 2 a 1 9 k Y X R h L 0 F 1 d G 9 S Z W 1 v d m V k Q 2 9 s d W 1 u c z E u e 2 t V Q U g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m t f Z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0 J U Q w J U J F J U Q w J U I 0 J U Q w J U I w J U Q w J U J E J U Q w J U I 4 J U Q w J U I 5 J T I w J U Q x J T g z J U Q w J U J D J U Q w J U J F J U Q w J U I y J U Q w J U J E J U Q w J U I 4 J U Q w J U I 5 J T I w J U Q x J T g x J U Q x J T g y J U Q w J U J F J U Q w J U I y J U Q w J U J G J U Q w J U I 1 J U Q x J T g 2 J U Q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c l R D A l Q k M l R D E l O T Y l R D A l Q k Q l R D A l Q j U l R D A l Q k Q l R D A l Q j g l R D A l Q j k l M j A l R D E l O D I l R D A l Q j g l R D A l Q k Y l M j A l R D E l O T Y l R D A l Q j c l M j A l R D A l Q k I l R D A l Q k U l R D A l Q k E l R D A l Q j A l R D A l Q k I l R D E l O T Y l R D A l Q j c l R D A l Q j A l R D E l O D Y l R D E l O T Y l R D E l O T Q l R D E l O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y V E M C V C Q y V E M S U 5 N i V E M C V C R C V E M C V C N S V E M C V C R C V E M C V C O C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y J U Q x J T k 2 J U Q w J U I 0 J U Q x J T g x J U Q w J U J F J U Q x J T g w J U Q x J T g y J U Q w J U J F J U Q w J U I y J U Q w J U I w J U Q w J U J E J U Q x J T k 2 J T I w J U Q x J T g w J U Q x J T h G J U Q w J U I 0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U Y l R D A l Q j U l R D E l O D A l R D A l Q j U l R D A l Q j I l R D A l Q k Y l R D A l Q k U l R D E l O D A l R D E l O E Y l R D A l Q j Q l R D A l Q k E l R D A l Q k U l R D A l Q j I l R D A l Q j A l R D A l Q k Q l R D E l O T Y l M j A l R D E l O D E l R D E l O D I l R D A l Q k U l R D A l Q j I l R D A l Q k Y l R D E l O D Y l R D E l O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M i V E M S U 5 N i V E M C V C N C V E M S U 4 M S V E M C V C R S V E M S U 4 M C V E M S U 4 M i V E M C V C R S V E M C V C M i V E M C V C M C V E M C V C R C V E M S U 5 N i U y M C V E M S U 4 M C V E M S U 4 R i V E M C V C N C V E M C V C Q S V E M C V C O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C V E M C V C R S V E M C V C N C V E M C V C M C V E M C V C R C V E M C V C N S U y M C V E M C V C R C V E M C V C M C V E M S U 4 M S V E M S U 4 M i V E M S U 4 M C V E M C V C R S V E M S U 4 R S V E M C V C M i V E M C V C M C V E M C V C R C V E M C V C N S U y M C V E M C V C N y V E M C V C R C V E M C V C M C V E M S U 4 N y V E M C V C N S V E M C V C R C V E M C V C R C V E M S U 4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G W 0 L P Q s N G G 0 Z b R j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f Z G F 0 Z S A o M i k v Q X V 0 b 1 J l b W 9 2 Z W R D b 2 x 1 b W 5 z M S 5 7 U 2 9 1 c m N l L k 5 h b W U s M H 0 m c X V v d D s s J n F 1 b 3 Q 7 U 2 V j d G l v b j E v U m V w b 3 J 0 X 2 R h d G U g K D I p L 0 F 1 d G 9 S Z W 1 v d m V k Q 2 9 s d W 1 u c z E u e 1 J F U E 9 S V E R B V E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b 3 J 0 X 2 R h d G U g K D I p L 0 F 1 d G 9 S Z W 1 v d m V k Q 2 9 s d W 1 u c z E u e 1 N v d X J j Z S 5 O Y W 1 l L D B 9 J n F 1 b 3 Q 7 L C Z x d W 9 0 O 1 N l Y 3 R p b 2 4 x L 1 J l c G 9 y d F 9 k Y X R l I C g y K S 9 B d X R v U m V t b 3 Z l Z E N v b H V t b n M x L n t S R V B P U l R E Q V R F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b 3 V y Y 2 U u T m F t Z S Z x d W 9 0 O y w m c X V v d D t S R V B P U l R E Q V R F J n F 1 b 3 Q 7 X S I g L z 4 8 R W 5 0 c n k g V H l w Z T 0 i R m l s b E N v b H V t b l R 5 c G V z I i B W Y W x 1 Z T 0 i c 0 F B Q T 0 i I C 8 + P E V u d H J 5 I F R 5 c G U 9 I k Z p b G x M Y X N 0 V X B k Y X R l Z C I g V m F s d W U 9 I m Q y M D I z L T A 3 L T E x V D A 2 O j U w O j Q 1 L j U 0 M z M x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i I g L z 4 8 R W 5 0 c n k g V H l w Z T 0 i Q W R k Z W R U b 0 R h d G F N b 2 R l b C I g V m F s d W U 9 I m w w I i A v P j x F b n R y e S B U e X B l P S J R d W V y e U l E I i B W Y W x 1 Z T 0 i c z Q 3 Y 2 U 3 N G U 3 L T U 5 N T I t N G Y 4 M y 0 4 N D c 4 L W F j Y 2 Y 2 Y j I 5 N G M 2 M C I g L z 4 8 L 1 N 0 Y W J s Z U V u d H J p Z X M + P C 9 J d G V t P j x J d G V t P j x J d G V t T G 9 j Y X R p b 2 4 + P E l 0 Z W 1 U e X B l P k Z v c m 1 1 b G E 8 L 0 l 0 Z W 1 U e X B l P j x J d G V t U G F 0 a D 5 T Z W N 0 a W 9 u M S 9 S Z X B v c n R f Z G F 0 Z S U y M C g y K S 8 l R D A l O T Q l R D A l Q j Y l R D A l Q j U l R D E l O D A l R D A l Q j U l R D A l Q k I l R D A l Q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D I w M j J f M T I l M j A o N S k v J U Q w J T k 0 J U Q w J U I 2 J U Q w J U I 1 J U Q x J T g w J U Q w J U I 1 J U Q w J U J C J U Q w J U J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Y p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J T I w K D I p L y V E M C U 5 M i V E M S U 5 N i V E M C V C N C V E M S U 4 N C V E M S U 5 N i V E M C V C Q i V E M S U 4 Q y V E M S U 4 M i V E M S U 4 M C V E M C V C R S V E M C V C M i V E M C V C M C V E M C V C R C V E M S U 5 N i U y M C V E M S U 4 M C V E M S U 4 R i V E M C V C N C V E M C V C Q S V E M C V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l 0 k H P / l M v Q b D V u B T D j J V p A A A A A A I A A A A A A A N m A A D A A A A A E A A A A N U B l G n r W U M + b V z l L z 9 B t o Y A A A A A B I A A A K A A A A A Q A A A A c I 7 O l N / a C 7 8 P U k l b 6 z C v S l A A A A A Y A W U 6 V g u 1 Y O f j Y J + L b O D x U K 9 u j N 5 h Z 1 Z 0 P y 7 h B C V z 1 O g F O V n x S w Y J C G m a U D P A r k g M U n 0 s t z x 9 z F c d Q X Y k P p 1 F C m n a k x H 5 C 5 K L C P F j h Y g B Q h Q A A A B M 5 x X E s G G N 3 7 R o x d 5 0 K f Y / l o I A B g = = < / D a t a M a s h u p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 _ 2 0 2 2 _ 1 2 _ _ 6 < / E x c e l T a b l e N a m e > < G e m i n i T a b l e I d > _ 2 0 2 2 _ 1 2 _ _ 6 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 _ 2 0 2 2 _ 1 2 _ _ 5 < / E x c e l T a b l e N a m e > < G e m i n i T a b l e I d > _ 2 0 2 2 _ 1 2 _ _ 5 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49BCE882-94E6-4D6A-9F88-E2747320C4EC}">
  <ds:schemaRefs/>
</ds:datastoreItem>
</file>

<file path=customXml/itemProps2.xml><?xml version="1.0" encoding="utf-8"?>
<ds:datastoreItem xmlns:ds="http://schemas.openxmlformats.org/officeDocument/2006/customXml" ds:itemID="{E147F7F5-7155-4411-8B66-AB17AC006E9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C0D3B11-0C5D-4C8E-B9D2-622E343918AE}">
  <ds:schemaRefs/>
</ds:datastoreItem>
</file>

<file path=customXml/itemProps4.xml><?xml version="1.0" encoding="utf-8"?>
<ds:datastoreItem xmlns:ds="http://schemas.openxmlformats.org/officeDocument/2006/customXml" ds:itemID="{8973CF38-8A8B-4131-B92B-BCBB50FB33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Додаток 5</vt:lpstr>
      <vt:lpstr>Складові_LCR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